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02" i="1" l="1"/>
  <c r="A202" i="1"/>
  <c r="L201" i="1"/>
  <c r="J201" i="1"/>
  <c r="I201" i="1"/>
  <c r="H201" i="1"/>
  <c r="G201" i="1"/>
  <c r="F201" i="1"/>
  <c r="B192" i="1"/>
  <c r="A192" i="1"/>
  <c r="L191" i="1"/>
  <c r="L202" i="1" s="1"/>
  <c r="J191" i="1"/>
  <c r="J202" i="1" s="1"/>
  <c r="I191" i="1"/>
  <c r="I202" i="1" s="1"/>
  <c r="H191" i="1"/>
  <c r="H202" i="1" s="1"/>
  <c r="G191" i="1"/>
  <c r="G202" i="1" s="1"/>
  <c r="F191" i="1"/>
  <c r="F202" i="1" s="1"/>
  <c r="B183" i="1"/>
  <c r="A183" i="1"/>
  <c r="L182" i="1"/>
  <c r="J182" i="1"/>
  <c r="I182" i="1"/>
  <c r="H182" i="1"/>
  <c r="G182" i="1"/>
  <c r="F182" i="1"/>
  <c r="B173" i="1"/>
  <c r="A173" i="1"/>
  <c r="L172" i="1"/>
  <c r="L183" i="1" s="1"/>
  <c r="J172" i="1"/>
  <c r="J183" i="1" s="1"/>
  <c r="I172" i="1"/>
  <c r="I183" i="1" s="1"/>
  <c r="H172" i="1"/>
  <c r="H183" i="1" s="1"/>
  <c r="G172" i="1"/>
  <c r="G183" i="1" s="1"/>
  <c r="F172" i="1"/>
  <c r="F183" i="1" s="1"/>
  <c r="B163" i="1"/>
  <c r="A163" i="1"/>
  <c r="L162" i="1"/>
  <c r="J162" i="1"/>
  <c r="I162" i="1"/>
  <c r="H162" i="1"/>
  <c r="G162" i="1"/>
  <c r="F162" i="1"/>
  <c r="B153" i="1"/>
  <c r="A153" i="1"/>
  <c r="L152" i="1"/>
  <c r="L163" i="1" s="1"/>
  <c r="J152" i="1"/>
  <c r="J163" i="1" s="1"/>
  <c r="I152" i="1"/>
  <c r="I163" i="1" s="1"/>
  <c r="H152" i="1"/>
  <c r="H163" i="1" s="1"/>
  <c r="G152" i="1"/>
  <c r="G163" i="1" s="1"/>
  <c r="F152" i="1"/>
  <c r="F163" i="1" s="1"/>
  <c r="B143" i="1"/>
  <c r="A143" i="1"/>
  <c r="L142" i="1"/>
  <c r="J142" i="1"/>
  <c r="I142" i="1"/>
  <c r="H142" i="1"/>
  <c r="G142" i="1"/>
  <c r="F142" i="1"/>
  <c r="B133" i="1"/>
  <c r="A133" i="1"/>
  <c r="L132" i="1"/>
  <c r="L143" i="1" s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3" i="1"/>
  <c r="J123" i="1"/>
  <c r="I123" i="1"/>
  <c r="H123" i="1"/>
  <c r="G123" i="1"/>
  <c r="F123" i="1"/>
  <c r="B114" i="1"/>
  <c r="A114" i="1"/>
  <c r="L113" i="1"/>
  <c r="L124" i="1" s="1"/>
  <c r="J113" i="1"/>
  <c r="J124" i="1" s="1"/>
  <c r="I113" i="1"/>
  <c r="I124" i="1" s="1"/>
  <c r="H113" i="1"/>
  <c r="H124" i="1" s="1"/>
  <c r="G113" i="1"/>
  <c r="G124" i="1" s="1"/>
  <c r="F113" i="1"/>
  <c r="F124" i="1" s="1"/>
  <c r="B105" i="1"/>
  <c r="A105" i="1"/>
  <c r="L104" i="1"/>
  <c r="J104" i="1"/>
  <c r="I104" i="1"/>
  <c r="H104" i="1"/>
  <c r="G104" i="1"/>
  <c r="F104" i="1"/>
  <c r="B95" i="1"/>
  <c r="A95" i="1"/>
  <c r="L94" i="1"/>
  <c r="L105" i="1" s="1"/>
  <c r="J94" i="1"/>
  <c r="J105" i="1" s="1"/>
  <c r="I94" i="1"/>
  <c r="I105" i="1" s="1"/>
  <c r="H94" i="1"/>
  <c r="H105" i="1" s="1"/>
  <c r="G94" i="1"/>
  <c r="G105" i="1" s="1"/>
  <c r="F94" i="1"/>
  <c r="F105" i="1" s="1"/>
  <c r="B85" i="1"/>
  <c r="A85" i="1"/>
  <c r="L84" i="1"/>
  <c r="J84" i="1"/>
  <c r="I84" i="1"/>
  <c r="H84" i="1"/>
  <c r="G84" i="1"/>
  <c r="F84" i="1"/>
  <c r="B75" i="1"/>
  <c r="A75" i="1"/>
  <c r="L74" i="1"/>
  <c r="L85" i="1" s="1"/>
  <c r="J74" i="1"/>
  <c r="J85" i="1" s="1"/>
  <c r="I74" i="1"/>
  <c r="I85" i="1" s="1"/>
  <c r="H74" i="1"/>
  <c r="H85" i="1" s="1"/>
  <c r="G74" i="1"/>
  <c r="G85" i="1" s="1"/>
  <c r="F74" i="1"/>
  <c r="F85" i="1" s="1"/>
  <c r="B66" i="1"/>
  <c r="A66" i="1"/>
  <c r="L65" i="1"/>
  <c r="J65" i="1"/>
  <c r="I65" i="1"/>
  <c r="H65" i="1"/>
  <c r="G65" i="1"/>
  <c r="F65" i="1"/>
  <c r="B56" i="1"/>
  <c r="A56" i="1"/>
  <c r="L55" i="1"/>
  <c r="L66" i="1" s="1"/>
  <c r="J55" i="1"/>
  <c r="J66" i="1" s="1"/>
  <c r="I55" i="1"/>
  <c r="I66" i="1" s="1"/>
  <c r="H55" i="1"/>
  <c r="H66" i="1" s="1"/>
  <c r="G55" i="1"/>
  <c r="G66" i="1" s="1"/>
  <c r="F55" i="1"/>
  <c r="F66" i="1" s="1"/>
  <c r="B46" i="1"/>
  <c r="A46" i="1"/>
  <c r="L45" i="1"/>
  <c r="J45" i="1"/>
  <c r="I45" i="1"/>
  <c r="H45" i="1"/>
  <c r="G45" i="1"/>
  <c r="F45" i="1"/>
  <c r="B36" i="1"/>
  <c r="A36" i="1"/>
  <c r="L35" i="1"/>
  <c r="L46" i="1" s="1"/>
  <c r="J35" i="1"/>
  <c r="J46" i="1" s="1"/>
  <c r="I35" i="1"/>
  <c r="I46" i="1" s="1"/>
  <c r="H35" i="1"/>
  <c r="H46" i="1" s="1"/>
  <c r="G35" i="1"/>
  <c r="G46" i="1" s="1"/>
  <c r="F35" i="1"/>
  <c r="F46" i="1" s="1"/>
  <c r="B26" i="1"/>
  <c r="A26" i="1"/>
  <c r="L25" i="1"/>
  <c r="J25" i="1"/>
  <c r="I25" i="1"/>
  <c r="H25" i="1"/>
  <c r="G25" i="1"/>
  <c r="F25" i="1"/>
  <c r="B16" i="1"/>
  <c r="A16" i="1"/>
  <c r="L15" i="1"/>
  <c r="L26" i="1" s="1"/>
  <c r="J15" i="1"/>
  <c r="J26" i="1" s="1"/>
  <c r="I15" i="1"/>
  <c r="I26" i="1" s="1"/>
  <c r="H15" i="1"/>
  <c r="H26" i="1" s="1"/>
  <c r="G15" i="1"/>
  <c r="G26" i="1" s="1"/>
  <c r="F15" i="1"/>
  <c r="F26" i="1" s="1"/>
  <c r="J203" i="1" l="1"/>
  <c r="H203" i="1"/>
  <c r="I203" i="1"/>
  <c r="G203" i="1"/>
  <c r="L203" i="1"/>
  <c r="F203" i="1"/>
</calcChain>
</file>

<file path=xl/sharedStrings.xml><?xml version="1.0" encoding="utf-8"?>
<sst xmlns="http://schemas.openxmlformats.org/spreadsheetml/2006/main" count="325" uniqueCount="111">
  <si>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</si>
  <si>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</si>
  <si>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</si>
  <si>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</si>
  <si>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</si>
  <si>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</si>
  <si>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</si>
  <si>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</si>
  <si>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</si>
  <si>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</si>
  <si>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</si>
  <si>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</si>
  <si>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</si>
  <si>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</si>
  <si>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</si>
  <si>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</si>
  <si>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</si>
  <si>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</si>
  <si>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</si>
  <si>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</si>
  <si>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</si>
  <si>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</si>
  <si>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</si>
  <si>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</si>
  <si>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</si>
  <si>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</si>
  <si>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</si>
  <si>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</si>
  <si>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</si>
  <si>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</si>
  <si>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</si>
  <si>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</si>
  <si>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</si>
  <si>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</si>
  <si>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</si>
  <si>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</si>
  <si>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</si>
  <si>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</si>
  <si>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зав пр-ва</t>
  </si>
  <si>
    <t>Дорошенко</t>
  </si>
  <si>
    <t>МБОУ Решетовская С Ш</t>
  </si>
  <si>
    <t>Борщ с капустой</t>
  </si>
  <si>
    <t>Кисель</t>
  </si>
  <si>
    <t>54-2с</t>
  </si>
  <si>
    <t>Хлеб пшеничный</t>
  </si>
  <si>
    <t>Пром</t>
  </si>
  <si>
    <t>Хлеб ржаной</t>
  </si>
  <si>
    <t>Соус красный</t>
  </si>
  <si>
    <t>54-3с</t>
  </si>
  <si>
    <t>54-11г</t>
  </si>
  <si>
    <t>Картофельное пюре</t>
  </si>
  <si>
    <t>Тефтели из говядины</t>
  </si>
  <si>
    <t>54-4м</t>
  </si>
  <si>
    <t>Компот из сухофруктов</t>
  </si>
  <si>
    <t>54-1хн</t>
  </si>
  <si>
    <t>Винегрет</t>
  </si>
  <si>
    <t>54-16з</t>
  </si>
  <si>
    <t>Каша гречневая рассыпчатая</t>
  </si>
  <si>
    <t>54-4г</t>
  </si>
  <si>
    <t>Гуляш из курицы</t>
  </si>
  <si>
    <t>54-2м</t>
  </si>
  <si>
    <t>Суп Крестьянскийй</t>
  </si>
  <si>
    <t>54-11с</t>
  </si>
  <si>
    <t>Чай с сахаром</t>
  </si>
  <si>
    <t>Макароны отварные</t>
  </si>
  <si>
    <t>54-1г</t>
  </si>
  <si>
    <t>Курица в соусе томатном</t>
  </si>
  <si>
    <t>Смуп с макаронными изделиями</t>
  </si>
  <si>
    <t>54-7с</t>
  </si>
  <si>
    <t>Какао с молоком</t>
  </si>
  <si>
    <t>54-21гн</t>
  </si>
  <si>
    <t>хлеб пшеничный</t>
  </si>
  <si>
    <t>хлеб ржаной</t>
  </si>
  <si>
    <t>Капуста тушеная с мясом</t>
  </si>
  <si>
    <t>54-8г</t>
  </si>
  <si>
    <t>Щи из свежей капусты</t>
  </si>
  <si>
    <t>Кофейный напиток с молоком</t>
  </si>
  <si>
    <t>54-23гн</t>
  </si>
  <si>
    <t>Печень говяжья по- строгановски</t>
  </si>
  <si>
    <t>54-18н</t>
  </si>
  <si>
    <t>Свекольник</t>
  </si>
  <si>
    <t>Сок абрикосовый</t>
  </si>
  <si>
    <t>Котлета куриная</t>
  </si>
  <si>
    <t>54-5м</t>
  </si>
  <si>
    <t>Суп с рыбными консервами</t>
  </si>
  <si>
    <t>54-12с</t>
  </si>
  <si>
    <t>Компот из Кураги</t>
  </si>
  <si>
    <t>54-2хн</t>
  </si>
  <si>
    <t>Жаркое по- домашнему</t>
  </si>
  <si>
    <t>Суп гороховый</t>
  </si>
  <si>
    <t>54-8с</t>
  </si>
  <si>
    <t>Чай с лимоном</t>
  </si>
  <si>
    <t>Плов с курицей</t>
  </si>
  <si>
    <t>54-12м</t>
  </si>
  <si>
    <t>хол закуска</t>
  </si>
  <si>
    <t>Салат из свеклы отварной</t>
  </si>
  <si>
    <t>54-13з</t>
  </si>
  <si>
    <t>Рыба запеченая в сметанном соусе</t>
  </si>
  <si>
    <t>Компот из апельсинов с яблоками</t>
  </si>
  <si>
    <t>Салат из свежей капусты</t>
  </si>
  <si>
    <t>54-8з</t>
  </si>
  <si>
    <t>Рис отварной</t>
  </si>
  <si>
    <t>54-6г</t>
  </si>
  <si>
    <t>Рассольник</t>
  </si>
  <si>
    <t>54-3з</t>
  </si>
  <si>
    <t>Какао с молоком сгущенным</t>
  </si>
  <si>
    <t>54-22гн</t>
  </si>
  <si>
    <t>Каша перловая</t>
  </si>
  <si>
    <t>54-5г</t>
  </si>
  <si>
    <t>Котлета говяжья</t>
  </si>
  <si>
    <t>Возрастная категория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</si>
</sst>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1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0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1" fillId="0" borderId="0" xfId="1"/>
    <xf numFmtId="0" fontId="12" fillId="0" borderId="0" xfId="1" applyFont="1"/>
    <xf numFmtId="0" fontId="13" fillId="0" borderId="0" xfId="1" applyFont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3"/>
  <sheetViews>
    <sheetView tabSelected="1" workbookViewId="0">
      <pane xSplit="4" ySplit="6" topLeftCell="E7" activePane="bottomRight" state="frozen"/>
      <selection pane="topRight" activeCell="E1" sqref="E1"/>
      <selection pane="bottomLeft" activeCell="A6" sqref="A6"/>
      <selection pane="bottomRight" activeCell="M20" sqref="M2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40</v>
      </c>
      <c r="D1" s="56"/>
      <c r="E1" s="56"/>
      <c r="F1" s="12" t="s">
        <v>15</v>
      </c>
      <c r="G1" s="2" t="s">
        <v>16</v>
      </c>
      <c r="H1" s="57" t="s">
        <v>38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17</v>
      </c>
      <c r="H2" s="57" t="s">
        <v>39</v>
      </c>
      <c r="I2" s="57"/>
      <c r="J2" s="57"/>
      <c r="K2" s="57"/>
    </row>
    <row r="3" spans="1:12" ht="15" x14ac:dyDescent="0.25">
      <c r="A3" s="62" t="s">
        <v>110</v>
      </c>
      <c r="B3" s="60"/>
      <c r="C3" s="61"/>
      <c r="H3" s="58"/>
      <c r="I3" s="59"/>
      <c r="J3" s="59"/>
      <c r="K3" s="51"/>
    </row>
    <row r="4" spans="1:12" ht="17.25" customHeight="1" x14ac:dyDescent="0.2">
      <c r="B4" s="4"/>
      <c r="C4" s="2"/>
      <c r="D4" s="2"/>
      <c r="E4" s="3"/>
      <c r="F4" s="38" t="s">
        <v>8</v>
      </c>
      <c r="H4" s="2" t="s">
        <v>18</v>
      </c>
      <c r="I4" s="48">
        <v>12</v>
      </c>
      <c r="J4" s="48">
        <v>1</v>
      </c>
      <c r="K4" s="49">
        <v>2026</v>
      </c>
      <c r="L4" s="50"/>
    </row>
    <row r="5" spans="1:12" ht="13.5" thickBot="1" x14ac:dyDescent="0.25">
      <c r="C5" s="2"/>
      <c r="D5" s="4"/>
      <c r="H5" s="47" t="s">
        <v>35</v>
      </c>
      <c r="I5" s="47" t="s">
        <v>36</v>
      </c>
      <c r="J5" s="47" t="s">
        <v>37</v>
      </c>
    </row>
    <row r="6" spans="1:12" ht="33.75" x14ac:dyDescent="0.2">
      <c r="A6" s="45" t="s">
        <v>13</v>
      </c>
      <c r="B6" s="46" t="s">
        <v>14</v>
      </c>
      <c r="C6" s="36" t="s">
        <v>0</v>
      </c>
      <c r="D6" s="36" t="s">
        <v>12</v>
      </c>
      <c r="E6" s="36" t="s">
        <v>11</v>
      </c>
      <c r="F6" s="36" t="s">
        <v>33</v>
      </c>
      <c r="G6" s="36" t="s">
        <v>1</v>
      </c>
      <c r="H6" s="36" t="s">
        <v>2</v>
      </c>
      <c r="I6" s="36" t="s">
        <v>3</v>
      </c>
      <c r="J6" s="36" t="s">
        <v>9</v>
      </c>
      <c r="K6" s="37" t="s">
        <v>10</v>
      </c>
      <c r="L6" s="36" t="s">
        <v>34</v>
      </c>
    </row>
    <row r="7" spans="1:12" ht="15" x14ac:dyDescent="0.25">
      <c r="A7" s="20">
        <v>1</v>
      </c>
      <c r="B7" s="21">
        <v>1</v>
      </c>
      <c r="C7" s="22" t="s">
        <v>19</v>
      </c>
      <c r="D7" s="5" t="s">
        <v>20</v>
      </c>
      <c r="E7" s="39" t="s">
        <v>41</v>
      </c>
      <c r="F7" s="40">
        <v>200</v>
      </c>
      <c r="G7" s="40">
        <v>5</v>
      </c>
      <c r="H7" s="40">
        <v>6</v>
      </c>
      <c r="I7" s="40">
        <v>10</v>
      </c>
      <c r="J7" s="40">
        <v>110</v>
      </c>
      <c r="K7" s="41" t="s">
        <v>43</v>
      </c>
      <c r="L7" s="40">
        <v>10</v>
      </c>
    </row>
    <row r="8" spans="1:12" ht="15" x14ac:dyDescent="0.25">
      <c r="A8" s="23"/>
      <c r="B8" s="15"/>
      <c r="C8" s="11"/>
      <c r="D8" s="6" t="s">
        <v>22</v>
      </c>
      <c r="E8" s="42" t="s">
        <v>46</v>
      </c>
      <c r="F8" s="43">
        <v>25</v>
      </c>
      <c r="G8" s="43">
        <v>2</v>
      </c>
      <c r="H8" s="43">
        <v>0</v>
      </c>
      <c r="I8" s="43">
        <v>8</v>
      </c>
      <c r="J8" s="43">
        <v>43</v>
      </c>
      <c r="K8" s="44" t="s">
        <v>45</v>
      </c>
      <c r="L8" s="43">
        <v>3</v>
      </c>
    </row>
    <row r="9" spans="1:12" ht="15" x14ac:dyDescent="0.25">
      <c r="A9" s="23"/>
      <c r="B9" s="15"/>
      <c r="C9" s="11"/>
      <c r="D9" s="7" t="s">
        <v>21</v>
      </c>
      <c r="E9" s="42" t="s">
        <v>42</v>
      </c>
      <c r="F9" s="43">
        <v>200</v>
      </c>
      <c r="G9" s="43">
        <v>0</v>
      </c>
      <c r="H9" s="43">
        <v>0</v>
      </c>
      <c r="I9" s="43">
        <v>30</v>
      </c>
      <c r="J9" s="43">
        <v>120</v>
      </c>
      <c r="K9" s="44">
        <v>274</v>
      </c>
      <c r="L9" s="43">
        <v>6</v>
      </c>
    </row>
    <row r="10" spans="1:12" ht="15" x14ac:dyDescent="0.25">
      <c r="A10" s="23"/>
      <c r="B10" s="15"/>
      <c r="C10" s="11"/>
      <c r="D10" s="7" t="s">
        <v>22</v>
      </c>
      <c r="E10" s="42" t="s">
        <v>44</v>
      </c>
      <c r="F10" s="43">
        <v>45</v>
      </c>
      <c r="G10" s="43">
        <v>3</v>
      </c>
      <c r="H10" s="43">
        <v>0</v>
      </c>
      <c r="I10" s="43">
        <v>22</v>
      </c>
      <c r="J10" s="43">
        <v>106</v>
      </c>
      <c r="K10" s="44" t="s">
        <v>45</v>
      </c>
      <c r="L10" s="43">
        <v>5.13</v>
      </c>
    </row>
    <row r="11" spans="1:12" ht="15" x14ac:dyDescent="0.25">
      <c r="A11" s="23"/>
      <c r="B11" s="15"/>
      <c r="C11" s="11"/>
      <c r="D11" s="7" t="s">
        <v>23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 t="s">
        <v>47</v>
      </c>
      <c r="F12" s="43">
        <v>40</v>
      </c>
      <c r="G12" s="43">
        <v>1</v>
      </c>
      <c r="H12" s="43">
        <v>1</v>
      </c>
      <c r="I12" s="43">
        <v>4</v>
      </c>
      <c r="J12" s="43">
        <v>28</v>
      </c>
      <c r="K12" s="44" t="s">
        <v>48</v>
      </c>
      <c r="L12" s="43">
        <v>5</v>
      </c>
    </row>
    <row r="13" spans="1:12" ht="15" x14ac:dyDescent="0.25">
      <c r="A13" s="23"/>
      <c r="B13" s="15"/>
      <c r="C13" s="11"/>
      <c r="D13" s="6" t="s">
        <v>28</v>
      </c>
      <c r="E13" s="42" t="s">
        <v>50</v>
      </c>
      <c r="F13" s="43">
        <v>150</v>
      </c>
      <c r="G13" s="43">
        <v>3</v>
      </c>
      <c r="H13" s="43">
        <v>5</v>
      </c>
      <c r="I13" s="43">
        <v>20</v>
      </c>
      <c r="J13" s="43">
        <v>139</v>
      </c>
      <c r="K13" s="44" t="s">
        <v>49</v>
      </c>
      <c r="L13" s="43">
        <v>17</v>
      </c>
    </row>
    <row r="14" spans="1:12" ht="15" x14ac:dyDescent="0.25">
      <c r="A14" s="23"/>
      <c r="B14" s="15"/>
      <c r="C14" s="11"/>
      <c r="D14" s="6" t="s">
        <v>27</v>
      </c>
      <c r="E14" s="42" t="s">
        <v>51</v>
      </c>
      <c r="F14" s="43">
        <v>60</v>
      </c>
      <c r="G14" s="43">
        <v>9</v>
      </c>
      <c r="H14" s="43">
        <v>9</v>
      </c>
      <c r="I14" s="43">
        <v>5</v>
      </c>
      <c r="J14" s="43">
        <v>133</v>
      </c>
      <c r="K14" s="44" t="s">
        <v>52</v>
      </c>
      <c r="L14" s="43">
        <v>29</v>
      </c>
    </row>
    <row r="15" spans="1:12" ht="15" x14ac:dyDescent="0.25">
      <c r="A15" s="24"/>
      <c r="B15" s="17"/>
      <c r="C15" s="8"/>
      <c r="D15" s="18" t="s">
        <v>32</v>
      </c>
      <c r="E15" s="9"/>
      <c r="F15" s="19">
        <f>SUM(F7:F14)</f>
        <v>720</v>
      </c>
      <c r="G15" s="19">
        <f t="shared" ref="G15:J15" si="0">SUM(G7:G14)</f>
        <v>23</v>
      </c>
      <c r="H15" s="19">
        <f t="shared" si="0"/>
        <v>21</v>
      </c>
      <c r="I15" s="19">
        <f t="shared" si="0"/>
        <v>99</v>
      </c>
      <c r="J15" s="19">
        <f t="shared" si="0"/>
        <v>679</v>
      </c>
      <c r="K15" s="25"/>
      <c r="L15" s="19">
        <f t="shared" ref="L15" si="1">SUM(L7:L14)</f>
        <v>75.13</v>
      </c>
    </row>
    <row r="16" spans="1:12" ht="15" x14ac:dyDescent="0.25">
      <c r="A16" s="26">
        <f>A7</f>
        <v>1</v>
      </c>
      <c r="B16" s="13">
        <f>B7</f>
        <v>1</v>
      </c>
      <c r="C16" s="10" t="s">
        <v>24</v>
      </c>
      <c r="D16" s="7" t="s">
        <v>25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26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27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28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29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7" t="s">
        <v>30</v>
      </c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7" t="s">
        <v>31</v>
      </c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3"/>
      <c r="B24" s="15"/>
      <c r="C24" s="11"/>
      <c r="D24" s="6"/>
      <c r="E24" s="42"/>
      <c r="F24" s="43"/>
      <c r="G24" s="43"/>
      <c r="H24" s="43"/>
      <c r="I24" s="43"/>
      <c r="J24" s="43"/>
      <c r="K24" s="44"/>
      <c r="L24" s="43"/>
    </row>
    <row r="25" spans="1:12" ht="15" x14ac:dyDescent="0.25">
      <c r="A25" s="24"/>
      <c r="B25" s="17"/>
      <c r="C25" s="8"/>
      <c r="D25" s="18" t="s">
        <v>32</v>
      </c>
      <c r="E25" s="9"/>
      <c r="F25" s="19">
        <f>SUM(F16:F24)</f>
        <v>0</v>
      </c>
      <c r="G25" s="19">
        <f t="shared" ref="G25:J25" si="2">SUM(G16:G24)</f>
        <v>0</v>
      </c>
      <c r="H25" s="19">
        <f t="shared" si="2"/>
        <v>0</v>
      </c>
      <c r="I25" s="19">
        <f t="shared" si="2"/>
        <v>0</v>
      </c>
      <c r="J25" s="19">
        <f t="shared" si="2"/>
        <v>0</v>
      </c>
      <c r="K25" s="25"/>
      <c r="L25" s="19">
        <f t="shared" ref="L25" si="3">SUM(L16:L24)</f>
        <v>0</v>
      </c>
    </row>
    <row r="26" spans="1:12" ht="15" x14ac:dyDescent="0.2">
      <c r="A26" s="29">
        <f>A7</f>
        <v>1</v>
      </c>
      <c r="B26" s="30">
        <f>B7</f>
        <v>1</v>
      </c>
      <c r="C26" s="52" t="s">
        <v>4</v>
      </c>
      <c r="D26" s="53"/>
      <c r="E26" s="31"/>
      <c r="F26" s="32">
        <f>F15+F25</f>
        <v>720</v>
      </c>
      <c r="G26" s="32">
        <f t="shared" ref="G26:J26" si="4">G15+G25</f>
        <v>23</v>
      </c>
      <c r="H26" s="32">
        <f t="shared" si="4"/>
        <v>21</v>
      </c>
      <c r="I26" s="32">
        <f t="shared" si="4"/>
        <v>99</v>
      </c>
      <c r="J26" s="32">
        <f t="shared" si="4"/>
        <v>679</v>
      </c>
      <c r="K26" s="32"/>
      <c r="L26" s="32">
        <f t="shared" ref="L26" si="5">L15+L25</f>
        <v>75.13</v>
      </c>
    </row>
    <row r="27" spans="1:12" ht="15" x14ac:dyDescent="0.25">
      <c r="A27" s="14">
        <v>1</v>
      </c>
      <c r="B27" s="15">
        <v>2</v>
      </c>
      <c r="C27" s="22" t="s">
        <v>19</v>
      </c>
      <c r="D27" s="5" t="s">
        <v>20</v>
      </c>
      <c r="E27" s="39"/>
      <c r="F27" s="40"/>
      <c r="G27" s="40"/>
      <c r="H27" s="40"/>
      <c r="I27" s="40"/>
      <c r="J27" s="40"/>
      <c r="K27" s="41"/>
      <c r="L27" s="40"/>
    </row>
    <row r="28" spans="1:12" ht="15" x14ac:dyDescent="0.25">
      <c r="A28" s="14"/>
      <c r="B28" s="15"/>
      <c r="C28" s="11"/>
      <c r="D28" s="6" t="s">
        <v>22</v>
      </c>
      <c r="E28" s="42" t="s">
        <v>44</v>
      </c>
      <c r="F28" s="43">
        <v>45</v>
      </c>
      <c r="G28" s="43">
        <v>3</v>
      </c>
      <c r="H28" s="43">
        <v>0</v>
      </c>
      <c r="I28" s="43">
        <v>22</v>
      </c>
      <c r="J28" s="43">
        <v>106</v>
      </c>
      <c r="K28" s="44" t="s">
        <v>45</v>
      </c>
      <c r="L28" s="43">
        <v>5.13</v>
      </c>
    </row>
    <row r="29" spans="1:12" ht="15" x14ac:dyDescent="0.25">
      <c r="A29" s="14"/>
      <c r="B29" s="15"/>
      <c r="C29" s="11"/>
      <c r="D29" s="7" t="s">
        <v>21</v>
      </c>
      <c r="E29" s="42" t="s">
        <v>53</v>
      </c>
      <c r="F29" s="43">
        <v>200</v>
      </c>
      <c r="G29" s="43">
        <v>1</v>
      </c>
      <c r="H29" s="43">
        <v>0</v>
      </c>
      <c r="I29" s="43">
        <v>20</v>
      </c>
      <c r="J29" s="43">
        <v>81</v>
      </c>
      <c r="K29" s="44" t="s">
        <v>54</v>
      </c>
      <c r="L29" s="43">
        <v>6</v>
      </c>
    </row>
    <row r="30" spans="1:12" ht="15" x14ac:dyDescent="0.25">
      <c r="A30" s="14"/>
      <c r="B30" s="15"/>
      <c r="C30" s="11"/>
      <c r="D30" s="7" t="s">
        <v>22</v>
      </c>
      <c r="E30" s="42" t="s">
        <v>46</v>
      </c>
      <c r="F30" s="43">
        <v>25</v>
      </c>
      <c r="G30" s="43">
        <v>2</v>
      </c>
      <c r="H30" s="43">
        <v>0</v>
      </c>
      <c r="I30" s="43">
        <v>8</v>
      </c>
      <c r="J30" s="43">
        <v>43</v>
      </c>
      <c r="K30" s="44" t="s">
        <v>45</v>
      </c>
      <c r="L30" s="43">
        <v>3</v>
      </c>
    </row>
    <row r="31" spans="1:12" ht="15" x14ac:dyDescent="0.25">
      <c r="A31" s="14"/>
      <c r="B31" s="15"/>
      <c r="C31" s="11"/>
      <c r="D31" s="7" t="s">
        <v>23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6" t="s">
        <v>25</v>
      </c>
      <c r="E32" s="42" t="s">
        <v>55</v>
      </c>
      <c r="F32" s="43">
        <v>100</v>
      </c>
      <c r="G32" s="43">
        <v>1</v>
      </c>
      <c r="H32" s="43">
        <v>9</v>
      </c>
      <c r="I32" s="43">
        <v>7</v>
      </c>
      <c r="J32" s="43">
        <v>112</v>
      </c>
      <c r="K32" s="44" t="s">
        <v>56</v>
      </c>
      <c r="L32" s="43">
        <v>8</v>
      </c>
    </row>
    <row r="33" spans="1:12" ht="15" x14ac:dyDescent="0.25">
      <c r="A33" s="14"/>
      <c r="B33" s="15"/>
      <c r="C33" s="11"/>
      <c r="D33" s="6" t="s">
        <v>28</v>
      </c>
      <c r="E33" s="42" t="s">
        <v>57</v>
      </c>
      <c r="F33" s="43">
        <v>150</v>
      </c>
      <c r="G33" s="43">
        <v>8</v>
      </c>
      <c r="H33" s="43">
        <v>6</v>
      </c>
      <c r="I33" s="43">
        <v>36</v>
      </c>
      <c r="J33" s="43">
        <v>234</v>
      </c>
      <c r="K33" s="44" t="s">
        <v>58</v>
      </c>
      <c r="L33" s="43">
        <v>13</v>
      </c>
    </row>
    <row r="34" spans="1:12" ht="15" x14ac:dyDescent="0.25">
      <c r="A34" s="14"/>
      <c r="B34" s="15"/>
      <c r="C34" s="11"/>
      <c r="D34" s="6" t="s">
        <v>27</v>
      </c>
      <c r="E34" s="42" t="s">
        <v>59</v>
      </c>
      <c r="F34" s="43">
        <v>80</v>
      </c>
      <c r="G34" s="43">
        <v>14</v>
      </c>
      <c r="H34" s="43">
        <v>13</v>
      </c>
      <c r="I34" s="43">
        <v>3</v>
      </c>
      <c r="J34" s="43">
        <v>186</v>
      </c>
      <c r="K34" s="44" t="s">
        <v>60</v>
      </c>
      <c r="L34" s="43">
        <v>36</v>
      </c>
    </row>
    <row r="35" spans="1:12" ht="15" x14ac:dyDescent="0.25">
      <c r="A35" s="16"/>
      <c r="B35" s="17"/>
      <c r="C35" s="8"/>
      <c r="D35" s="18" t="s">
        <v>32</v>
      </c>
      <c r="E35" s="9"/>
      <c r="F35" s="19">
        <f>SUM(F27:F34)</f>
        <v>600</v>
      </c>
      <c r="G35" s="19">
        <f t="shared" ref="G35" si="6">SUM(G27:G34)</f>
        <v>29</v>
      </c>
      <c r="H35" s="19">
        <f t="shared" ref="H35" si="7">SUM(H27:H34)</f>
        <v>28</v>
      </c>
      <c r="I35" s="19">
        <f t="shared" ref="I35" si="8">SUM(I27:I34)</f>
        <v>96</v>
      </c>
      <c r="J35" s="19">
        <f t="shared" ref="J35:L35" si="9">SUM(J27:J34)</f>
        <v>762</v>
      </c>
      <c r="K35" s="25"/>
      <c r="L35" s="19">
        <f t="shared" si="9"/>
        <v>71.13</v>
      </c>
    </row>
    <row r="36" spans="1:12" ht="15" x14ac:dyDescent="0.25">
      <c r="A36" s="13">
        <f>A27</f>
        <v>1</v>
      </c>
      <c r="B36" s="13">
        <f>B27</f>
        <v>2</v>
      </c>
      <c r="C36" s="10" t="s">
        <v>24</v>
      </c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7" t="s">
        <v>29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7" t="s">
        <v>30</v>
      </c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7" t="s">
        <v>31</v>
      </c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4"/>
      <c r="B43" s="15"/>
      <c r="C43" s="11"/>
      <c r="D43" s="6"/>
      <c r="E43" s="42"/>
      <c r="F43" s="43"/>
      <c r="G43" s="43"/>
      <c r="H43" s="43"/>
      <c r="I43" s="43"/>
      <c r="J43" s="43"/>
      <c r="K43" s="44"/>
      <c r="L43" s="43"/>
    </row>
    <row r="44" spans="1:12" ht="15" x14ac:dyDescent="0.25">
      <c r="A44" s="14"/>
      <c r="B44" s="15"/>
      <c r="C44" s="11"/>
      <c r="D44" s="6"/>
      <c r="E44" s="42"/>
      <c r="F44" s="43"/>
      <c r="G44" s="43"/>
      <c r="H44" s="43"/>
      <c r="I44" s="43"/>
      <c r="J44" s="43"/>
      <c r="K44" s="44"/>
      <c r="L44" s="43"/>
    </row>
    <row r="45" spans="1:12" ht="15" x14ac:dyDescent="0.25">
      <c r="A45" s="16"/>
      <c r="B45" s="17"/>
      <c r="C45" s="8"/>
      <c r="D45" s="18" t="s">
        <v>32</v>
      </c>
      <c r="E45" s="9"/>
      <c r="F45" s="19">
        <f>SUM(F36:F44)</f>
        <v>0</v>
      </c>
      <c r="G45" s="19">
        <f t="shared" ref="G45" si="10">SUM(G36:G44)</f>
        <v>0</v>
      </c>
      <c r="H45" s="19">
        <f t="shared" ref="H45" si="11">SUM(H36:H44)</f>
        <v>0</v>
      </c>
      <c r="I45" s="19">
        <f t="shared" ref="I45" si="12">SUM(I36:I44)</f>
        <v>0</v>
      </c>
      <c r="J45" s="19">
        <f t="shared" ref="J45:L45" si="13">SUM(J36:J44)</f>
        <v>0</v>
      </c>
      <c r="K45" s="25"/>
      <c r="L45" s="19">
        <f t="shared" si="13"/>
        <v>0</v>
      </c>
    </row>
    <row r="46" spans="1:12" ht="15.75" customHeight="1" x14ac:dyDescent="0.2">
      <c r="A46" s="33">
        <f>A27</f>
        <v>1</v>
      </c>
      <c r="B46" s="33">
        <f>B27</f>
        <v>2</v>
      </c>
      <c r="C46" s="52" t="s">
        <v>4</v>
      </c>
      <c r="D46" s="53"/>
      <c r="E46" s="31"/>
      <c r="F46" s="32">
        <f>F35+F45</f>
        <v>600</v>
      </c>
      <c r="G46" s="32">
        <f t="shared" ref="G46" si="14">G35+G45</f>
        <v>29</v>
      </c>
      <c r="H46" s="32">
        <f t="shared" ref="H46" si="15">H35+H45</f>
        <v>28</v>
      </c>
      <c r="I46" s="32">
        <f t="shared" ref="I46" si="16">I35+I45</f>
        <v>96</v>
      </c>
      <c r="J46" s="32">
        <f t="shared" ref="J46:L46" si="17">J35+J45</f>
        <v>762</v>
      </c>
      <c r="K46" s="32"/>
      <c r="L46" s="32">
        <f t="shared" si="17"/>
        <v>71.13</v>
      </c>
    </row>
    <row r="47" spans="1:12" ht="15" x14ac:dyDescent="0.25">
      <c r="A47" s="20">
        <v>1</v>
      </c>
      <c r="B47" s="21">
        <v>3</v>
      </c>
      <c r="C47" s="22" t="s">
        <v>19</v>
      </c>
      <c r="D47" s="5" t="s">
        <v>20</v>
      </c>
      <c r="E47" s="39" t="s">
        <v>61</v>
      </c>
      <c r="F47" s="40">
        <v>200</v>
      </c>
      <c r="G47" s="40">
        <v>5</v>
      </c>
      <c r="H47" s="40">
        <v>6</v>
      </c>
      <c r="I47" s="40">
        <v>11</v>
      </c>
      <c r="J47" s="40">
        <v>117</v>
      </c>
      <c r="K47" s="41" t="s">
        <v>62</v>
      </c>
      <c r="L47" s="40">
        <v>11</v>
      </c>
    </row>
    <row r="48" spans="1:12" ht="15" x14ac:dyDescent="0.2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7" t="s">
        <v>21</v>
      </c>
      <c r="E49" s="42" t="s">
        <v>63</v>
      </c>
      <c r="F49" s="43">
        <v>200</v>
      </c>
      <c r="G49" s="43">
        <v>0</v>
      </c>
      <c r="H49" s="43">
        <v>0</v>
      </c>
      <c r="I49" s="43">
        <v>14</v>
      </c>
      <c r="J49" s="43">
        <v>56</v>
      </c>
      <c r="K49" s="44">
        <v>300</v>
      </c>
      <c r="L49" s="43">
        <v>3.5</v>
      </c>
    </row>
    <row r="50" spans="1:12" ht="15" x14ac:dyDescent="0.25">
      <c r="A50" s="23"/>
      <c r="B50" s="15"/>
      <c r="C50" s="11"/>
      <c r="D50" s="7" t="s">
        <v>22</v>
      </c>
      <c r="E50" s="42" t="s">
        <v>44</v>
      </c>
      <c r="F50" s="43">
        <v>45</v>
      </c>
      <c r="G50" s="43">
        <v>3</v>
      </c>
      <c r="H50" s="43">
        <v>0</v>
      </c>
      <c r="I50" s="43">
        <v>22</v>
      </c>
      <c r="J50" s="43">
        <v>106</v>
      </c>
      <c r="K50" s="44" t="s">
        <v>45</v>
      </c>
      <c r="L50" s="43">
        <v>5.13</v>
      </c>
    </row>
    <row r="51" spans="1:12" ht="15" x14ac:dyDescent="0.25">
      <c r="A51" s="23"/>
      <c r="B51" s="15"/>
      <c r="C51" s="11"/>
      <c r="D51" s="7" t="s">
        <v>23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6" t="s">
        <v>22</v>
      </c>
      <c r="E52" s="42" t="s">
        <v>46</v>
      </c>
      <c r="F52" s="43">
        <v>25</v>
      </c>
      <c r="G52" s="43">
        <v>2</v>
      </c>
      <c r="H52" s="43">
        <v>0</v>
      </c>
      <c r="I52" s="43">
        <v>8</v>
      </c>
      <c r="J52" s="43">
        <v>43</v>
      </c>
      <c r="K52" s="44" t="s">
        <v>45</v>
      </c>
      <c r="L52" s="43">
        <v>3</v>
      </c>
    </row>
    <row r="53" spans="1:12" ht="15" x14ac:dyDescent="0.25">
      <c r="A53" s="23"/>
      <c r="B53" s="15"/>
      <c r="C53" s="11"/>
      <c r="D53" s="6" t="s">
        <v>28</v>
      </c>
      <c r="E53" s="42" t="s">
        <v>64</v>
      </c>
      <c r="F53" s="43">
        <v>150</v>
      </c>
      <c r="G53" s="43">
        <v>5</v>
      </c>
      <c r="H53" s="43">
        <v>5</v>
      </c>
      <c r="I53" s="43">
        <v>33</v>
      </c>
      <c r="J53" s="43">
        <v>197</v>
      </c>
      <c r="K53" s="44" t="s">
        <v>65</v>
      </c>
      <c r="L53" s="43">
        <v>9</v>
      </c>
    </row>
    <row r="54" spans="1:12" ht="15" x14ac:dyDescent="0.25">
      <c r="A54" s="23"/>
      <c r="B54" s="15"/>
      <c r="C54" s="11"/>
      <c r="D54" s="6" t="s">
        <v>27</v>
      </c>
      <c r="E54" s="42" t="s">
        <v>66</v>
      </c>
      <c r="F54" s="43">
        <v>120</v>
      </c>
      <c r="G54" s="43">
        <v>32</v>
      </c>
      <c r="H54" s="43">
        <v>36</v>
      </c>
      <c r="I54" s="43">
        <v>4</v>
      </c>
      <c r="J54" s="43">
        <v>471</v>
      </c>
      <c r="K54" s="44">
        <v>210</v>
      </c>
      <c r="L54" s="43">
        <v>42</v>
      </c>
    </row>
    <row r="55" spans="1:12" ht="15" x14ac:dyDescent="0.25">
      <c r="A55" s="24"/>
      <c r="B55" s="17"/>
      <c r="C55" s="8"/>
      <c r="D55" s="18" t="s">
        <v>32</v>
      </c>
      <c r="E55" s="9"/>
      <c r="F55" s="19">
        <f>SUM(F47:F54)</f>
        <v>740</v>
      </c>
      <c r="G55" s="19">
        <f t="shared" ref="G55" si="18">SUM(G47:G54)</f>
        <v>47</v>
      </c>
      <c r="H55" s="19">
        <f t="shared" ref="H55" si="19">SUM(H47:H54)</f>
        <v>47</v>
      </c>
      <c r="I55" s="19">
        <f t="shared" ref="I55" si="20">SUM(I47:I54)</f>
        <v>92</v>
      </c>
      <c r="J55" s="19">
        <f t="shared" ref="J55:L55" si="21">SUM(J47:J54)</f>
        <v>990</v>
      </c>
      <c r="K55" s="25"/>
      <c r="L55" s="19">
        <f t="shared" si="21"/>
        <v>73.63</v>
      </c>
    </row>
    <row r="56" spans="1:12" ht="15" x14ac:dyDescent="0.25">
      <c r="A56" s="26">
        <f>A47</f>
        <v>1</v>
      </c>
      <c r="B56" s="13">
        <f>B47</f>
        <v>3</v>
      </c>
      <c r="C56" s="10" t="s">
        <v>24</v>
      </c>
      <c r="D56" s="7" t="s">
        <v>25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26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27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 t="s">
        <v>28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7" t="s">
        <v>29</v>
      </c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7" t="s">
        <v>30</v>
      </c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7" t="s">
        <v>31</v>
      </c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32</v>
      </c>
      <c r="E65" s="9"/>
      <c r="F65" s="19">
        <f>SUM(F56:F64)</f>
        <v>0</v>
      </c>
      <c r="G65" s="19">
        <f t="shared" ref="G65" si="22">SUM(G56:G64)</f>
        <v>0</v>
      </c>
      <c r="H65" s="19">
        <f t="shared" ref="H65" si="23">SUM(H56:H64)</f>
        <v>0</v>
      </c>
      <c r="I65" s="19">
        <f t="shared" ref="I65" si="24">SUM(I56:I64)</f>
        <v>0</v>
      </c>
      <c r="J65" s="19">
        <f t="shared" ref="J65:L65" si="25">SUM(J56:J64)</f>
        <v>0</v>
      </c>
      <c r="K65" s="25"/>
      <c r="L65" s="19">
        <f t="shared" si="25"/>
        <v>0</v>
      </c>
    </row>
    <row r="66" spans="1:12" ht="15.75" customHeight="1" x14ac:dyDescent="0.2">
      <c r="A66" s="29">
        <f>A47</f>
        <v>1</v>
      </c>
      <c r="B66" s="30">
        <f>B47</f>
        <v>3</v>
      </c>
      <c r="C66" s="52" t="s">
        <v>4</v>
      </c>
      <c r="D66" s="53"/>
      <c r="E66" s="31"/>
      <c r="F66" s="32">
        <f>F55+F65</f>
        <v>740</v>
      </c>
      <c r="G66" s="32">
        <f t="shared" ref="G66" si="26">G55+G65</f>
        <v>47</v>
      </c>
      <c r="H66" s="32">
        <f t="shared" ref="H66" si="27">H55+H65</f>
        <v>47</v>
      </c>
      <c r="I66" s="32">
        <f t="shared" ref="I66" si="28">I55+I65</f>
        <v>92</v>
      </c>
      <c r="J66" s="32">
        <f t="shared" ref="J66:L66" si="29">J55+J65</f>
        <v>990</v>
      </c>
      <c r="K66" s="32"/>
      <c r="L66" s="32">
        <f t="shared" si="29"/>
        <v>73.63</v>
      </c>
    </row>
    <row r="67" spans="1:12" ht="15" x14ac:dyDescent="0.25">
      <c r="A67" s="20">
        <v>1</v>
      </c>
      <c r="B67" s="21">
        <v>4</v>
      </c>
      <c r="C67" s="22" t="s">
        <v>19</v>
      </c>
      <c r="D67" s="5" t="s">
        <v>20</v>
      </c>
      <c r="E67" s="39" t="s">
        <v>67</v>
      </c>
      <c r="F67" s="40">
        <v>200</v>
      </c>
      <c r="G67" s="40">
        <v>5</v>
      </c>
      <c r="H67" s="40">
        <v>3</v>
      </c>
      <c r="I67" s="40">
        <v>19</v>
      </c>
      <c r="J67" s="40">
        <v>120</v>
      </c>
      <c r="K67" s="41" t="s">
        <v>68</v>
      </c>
      <c r="L67" s="40">
        <v>10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 t="s">
        <v>21</v>
      </c>
      <c r="E69" s="42" t="s">
        <v>69</v>
      </c>
      <c r="F69" s="43">
        <v>200</v>
      </c>
      <c r="G69" s="43">
        <v>5</v>
      </c>
      <c r="H69" s="43">
        <v>4</v>
      </c>
      <c r="I69" s="43">
        <v>13</v>
      </c>
      <c r="J69" s="43">
        <v>100</v>
      </c>
      <c r="K69" s="44" t="s">
        <v>70</v>
      </c>
      <c r="L69" s="43">
        <v>16</v>
      </c>
    </row>
    <row r="70" spans="1:12" ht="15" x14ac:dyDescent="0.25">
      <c r="A70" s="23"/>
      <c r="B70" s="15"/>
      <c r="C70" s="11"/>
      <c r="D70" s="7" t="s">
        <v>22</v>
      </c>
      <c r="E70" s="42" t="s">
        <v>71</v>
      </c>
      <c r="F70" s="43">
        <v>45</v>
      </c>
      <c r="G70" s="43">
        <v>3</v>
      </c>
      <c r="H70" s="43">
        <v>0</v>
      </c>
      <c r="I70" s="43">
        <v>22</v>
      </c>
      <c r="J70" s="43">
        <v>106</v>
      </c>
      <c r="K70" s="44" t="s">
        <v>45</v>
      </c>
      <c r="L70" s="43">
        <v>5.13</v>
      </c>
    </row>
    <row r="71" spans="1:12" ht="15" x14ac:dyDescent="0.25">
      <c r="A71" s="23"/>
      <c r="B71" s="15"/>
      <c r="C71" s="11"/>
      <c r="D71" s="7" t="s">
        <v>23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6" t="s">
        <v>22</v>
      </c>
      <c r="E72" s="42" t="s">
        <v>72</v>
      </c>
      <c r="F72" s="43">
        <v>25</v>
      </c>
      <c r="G72" s="43">
        <v>2</v>
      </c>
      <c r="H72" s="43">
        <v>0</v>
      </c>
      <c r="I72" s="43">
        <v>8</v>
      </c>
      <c r="J72" s="43">
        <v>43</v>
      </c>
      <c r="K72" s="44" t="s">
        <v>45</v>
      </c>
      <c r="L72" s="43">
        <v>3</v>
      </c>
    </row>
    <row r="73" spans="1:12" ht="15" x14ac:dyDescent="0.25">
      <c r="A73" s="23"/>
      <c r="B73" s="15"/>
      <c r="C73" s="11"/>
      <c r="D73" s="6" t="s">
        <v>28</v>
      </c>
      <c r="E73" s="42" t="s">
        <v>73</v>
      </c>
      <c r="F73" s="43">
        <v>180</v>
      </c>
      <c r="G73" s="43">
        <v>4</v>
      </c>
      <c r="H73" s="43">
        <v>5</v>
      </c>
      <c r="I73" s="43">
        <v>15</v>
      </c>
      <c r="J73" s="43">
        <v>114</v>
      </c>
      <c r="K73" s="44" t="s">
        <v>74</v>
      </c>
      <c r="L73" s="43">
        <v>45</v>
      </c>
    </row>
    <row r="74" spans="1:12" ht="15" x14ac:dyDescent="0.25">
      <c r="A74" s="24"/>
      <c r="B74" s="17"/>
      <c r="C74" s="8"/>
      <c r="D74" s="18" t="s">
        <v>32</v>
      </c>
      <c r="E74" s="9"/>
      <c r="F74" s="19">
        <f>SUM(F67:F73)</f>
        <v>650</v>
      </c>
      <c r="G74" s="19">
        <f t="shared" ref="G74" si="30">SUM(G67:G73)</f>
        <v>19</v>
      </c>
      <c r="H74" s="19">
        <f t="shared" ref="H74" si="31">SUM(H67:H73)</f>
        <v>12</v>
      </c>
      <c r="I74" s="19">
        <f t="shared" ref="I74" si="32">SUM(I67:I73)</f>
        <v>77</v>
      </c>
      <c r="J74" s="19">
        <f t="shared" ref="J74:L74" si="33">SUM(J67:J73)</f>
        <v>483</v>
      </c>
      <c r="K74" s="25"/>
      <c r="L74" s="19">
        <f t="shared" si="33"/>
        <v>79.13</v>
      </c>
    </row>
    <row r="75" spans="1:12" ht="15" x14ac:dyDescent="0.25">
      <c r="A75" s="26">
        <f>A67</f>
        <v>1</v>
      </c>
      <c r="B75" s="13">
        <f>B67</f>
        <v>4</v>
      </c>
      <c r="C75" s="10" t="s">
        <v>24</v>
      </c>
      <c r="D75" s="7" t="s">
        <v>25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26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27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7" t="s">
        <v>28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7" t="s">
        <v>29</v>
      </c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7" t="s">
        <v>30</v>
      </c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7" t="s">
        <v>31</v>
      </c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4"/>
      <c r="B84" s="17"/>
      <c r="C84" s="8"/>
      <c r="D84" s="18" t="s">
        <v>32</v>
      </c>
      <c r="E84" s="9"/>
      <c r="F84" s="19">
        <f>SUM(F75:F83)</f>
        <v>0</v>
      </c>
      <c r="G84" s="19">
        <f t="shared" ref="G84" si="34">SUM(G75:G83)</f>
        <v>0</v>
      </c>
      <c r="H84" s="19">
        <f t="shared" ref="H84" si="35">SUM(H75:H83)</f>
        <v>0</v>
      </c>
      <c r="I84" s="19">
        <f t="shared" ref="I84" si="36">SUM(I75:I83)</f>
        <v>0</v>
      </c>
      <c r="J84" s="19">
        <f t="shared" ref="J84:L84" si="37">SUM(J75:J83)</f>
        <v>0</v>
      </c>
      <c r="K84" s="25"/>
      <c r="L84" s="19">
        <f t="shared" si="37"/>
        <v>0</v>
      </c>
    </row>
    <row r="85" spans="1:12" ht="15.75" customHeight="1" x14ac:dyDescent="0.2">
      <c r="A85" s="29">
        <f>A67</f>
        <v>1</v>
      </c>
      <c r="B85" s="30">
        <f>B67</f>
        <v>4</v>
      </c>
      <c r="C85" s="52" t="s">
        <v>4</v>
      </c>
      <c r="D85" s="53"/>
      <c r="E85" s="31"/>
      <c r="F85" s="32">
        <f>F74+F84</f>
        <v>650</v>
      </c>
      <c r="G85" s="32">
        <f t="shared" ref="G85" si="38">G74+G84</f>
        <v>19</v>
      </c>
      <c r="H85" s="32">
        <f t="shared" ref="H85" si="39">H74+H84</f>
        <v>12</v>
      </c>
      <c r="I85" s="32">
        <f t="shared" ref="I85" si="40">I74+I84</f>
        <v>77</v>
      </c>
      <c r="J85" s="32">
        <f t="shared" ref="J85:L85" si="41">J74+J84</f>
        <v>483</v>
      </c>
      <c r="K85" s="32"/>
      <c r="L85" s="32">
        <f t="shared" si="41"/>
        <v>79.13</v>
      </c>
    </row>
    <row r="86" spans="1:12" ht="15" x14ac:dyDescent="0.25">
      <c r="A86" s="20">
        <v>1</v>
      </c>
      <c r="B86" s="21">
        <v>5</v>
      </c>
      <c r="C86" s="22" t="s">
        <v>19</v>
      </c>
      <c r="D86" s="5" t="s">
        <v>20</v>
      </c>
      <c r="E86" s="39" t="s">
        <v>75</v>
      </c>
      <c r="F86" s="40">
        <v>200</v>
      </c>
      <c r="G86" s="40">
        <v>2</v>
      </c>
      <c r="H86" s="40">
        <v>5</v>
      </c>
      <c r="I86" s="40">
        <v>7</v>
      </c>
      <c r="J86" s="40">
        <v>76</v>
      </c>
      <c r="K86" s="41">
        <v>63</v>
      </c>
      <c r="L86" s="40">
        <v>10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21</v>
      </c>
      <c r="E88" s="42" t="s">
        <v>76</v>
      </c>
      <c r="F88" s="43">
        <v>200</v>
      </c>
      <c r="G88" s="43">
        <v>4</v>
      </c>
      <c r="H88" s="43">
        <v>3</v>
      </c>
      <c r="I88" s="43">
        <v>11</v>
      </c>
      <c r="J88" s="43">
        <v>86</v>
      </c>
      <c r="K88" s="44" t="s">
        <v>77</v>
      </c>
      <c r="L88" s="43">
        <v>12</v>
      </c>
    </row>
    <row r="89" spans="1:12" ht="15" x14ac:dyDescent="0.25">
      <c r="A89" s="23"/>
      <c r="B89" s="15"/>
      <c r="C89" s="11"/>
      <c r="D89" s="7" t="s">
        <v>22</v>
      </c>
      <c r="E89" s="42" t="s">
        <v>44</v>
      </c>
      <c r="F89" s="43">
        <v>45</v>
      </c>
      <c r="G89" s="43">
        <v>3</v>
      </c>
      <c r="H89" s="43">
        <v>0</v>
      </c>
      <c r="I89" s="43">
        <v>22</v>
      </c>
      <c r="J89" s="43">
        <v>106</v>
      </c>
      <c r="K89" s="44" t="s">
        <v>45</v>
      </c>
      <c r="L89" s="43">
        <v>5.13</v>
      </c>
    </row>
    <row r="90" spans="1:12" ht="15" x14ac:dyDescent="0.25">
      <c r="A90" s="23"/>
      <c r="B90" s="15"/>
      <c r="C90" s="11"/>
      <c r="D90" s="7" t="s">
        <v>23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 t="s">
        <v>22</v>
      </c>
      <c r="E91" s="42" t="s">
        <v>46</v>
      </c>
      <c r="F91" s="43">
        <v>25</v>
      </c>
      <c r="G91" s="43">
        <v>2</v>
      </c>
      <c r="H91" s="43">
        <v>0</v>
      </c>
      <c r="I91" s="43">
        <v>8</v>
      </c>
      <c r="J91" s="43">
        <v>43</v>
      </c>
      <c r="K91" s="44" t="s">
        <v>45</v>
      </c>
      <c r="L91" s="43">
        <v>3</v>
      </c>
    </row>
    <row r="92" spans="1:12" ht="15" x14ac:dyDescent="0.25">
      <c r="A92" s="23"/>
      <c r="B92" s="15"/>
      <c r="C92" s="11"/>
      <c r="D92" s="6" t="s">
        <v>28</v>
      </c>
      <c r="E92" s="42" t="s">
        <v>50</v>
      </c>
      <c r="F92" s="43">
        <v>150</v>
      </c>
      <c r="G92" s="43">
        <v>3</v>
      </c>
      <c r="H92" s="43">
        <v>5</v>
      </c>
      <c r="I92" s="43">
        <v>20</v>
      </c>
      <c r="J92" s="43">
        <v>139</v>
      </c>
      <c r="K92" s="44" t="s">
        <v>49</v>
      </c>
      <c r="L92" s="43">
        <v>15</v>
      </c>
    </row>
    <row r="93" spans="1:12" ht="15" x14ac:dyDescent="0.25">
      <c r="A93" s="23"/>
      <c r="B93" s="15"/>
      <c r="C93" s="11"/>
      <c r="D93" s="6" t="s">
        <v>27</v>
      </c>
      <c r="E93" s="42" t="s">
        <v>78</v>
      </c>
      <c r="F93" s="43">
        <v>70</v>
      </c>
      <c r="G93" s="43">
        <v>13</v>
      </c>
      <c r="H93" s="43">
        <v>13</v>
      </c>
      <c r="I93" s="43">
        <v>5</v>
      </c>
      <c r="J93" s="43">
        <v>189</v>
      </c>
      <c r="K93" s="44" t="s">
        <v>79</v>
      </c>
      <c r="L93" s="43">
        <v>30</v>
      </c>
    </row>
    <row r="94" spans="1:12" ht="15" x14ac:dyDescent="0.25">
      <c r="A94" s="24"/>
      <c r="B94" s="17"/>
      <c r="C94" s="8"/>
      <c r="D94" s="18" t="s">
        <v>32</v>
      </c>
      <c r="E94" s="9"/>
      <c r="F94" s="19">
        <f>SUM(F86:F93)</f>
        <v>690</v>
      </c>
      <c r="G94" s="19">
        <f>SUM(G86:G93)</f>
        <v>27</v>
      </c>
      <c r="H94" s="19">
        <f>SUM(H86:H93)</f>
        <v>26</v>
      </c>
      <c r="I94" s="19">
        <f>SUM(I86:I93)</f>
        <v>73</v>
      </c>
      <c r="J94" s="19">
        <f>SUM(J86:J93)</f>
        <v>639</v>
      </c>
      <c r="K94" s="25"/>
      <c r="L94" s="19">
        <f>SUM(L86:L93)</f>
        <v>75.13</v>
      </c>
    </row>
    <row r="95" spans="1:12" ht="15" x14ac:dyDescent="0.25">
      <c r="A95" s="26">
        <f>A86</f>
        <v>1</v>
      </c>
      <c r="B95" s="13">
        <f>B86</f>
        <v>5</v>
      </c>
      <c r="C95" s="10" t="s">
        <v>24</v>
      </c>
      <c r="D95" s="7" t="s">
        <v>25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26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7" t="s">
        <v>27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7" t="s">
        <v>28</v>
      </c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3"/>
      <c r="B99" s="15"/>
      <c r="C99" s="11"/>
      <c r="D99" s="7" t="s">
        <v>29</v>
      </c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7" t="s">
        <v>30</v>
      </c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7" t="s">
        <v>31</v>
      </c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4"/>
      <c r="B104" s="17"/>
      <c r="C104" s="8"/>
      <c r="D104" s="18" t="s">
        <v>32</v>
      </c>
      <c r="E104" s="9"/>
      <c r="F104" s="19">
        <f>SUM(F95:F103)</f>
        <v>0</v>
      </c>
      <c r="G104" s="19">
        <f t="shared" ref="G104" si="42">SUM(G95:G103)</f>
        <v>0</v>
      </c>
      <c r="H104" s="19">
        <f t="shared" ref="H104" si="43">SUM(H95:H103)</f>
        <v>0</v>
      </c>
      <c r="I104" s="19">
        <f t="shared" ref="I104" si="44">SUM(I95:I103)</f>
        <v>0</v>
      </c>
      <c r="J104" s="19">
        <f t="shared" ref="J104:L104" si="45">SUM(J95:J103)</f>
        <v>0</v>
      </c>
      <c r="K104" s="25"/>
      <c r="L104" s="19">
        <f t="shared" si="45"/>
        <v>0</v>
      </c>
    </row>
    <row r="105" spans="1:12" ht="15.75" customHeight="1" x14ac:dyDescent="0.2">
      <c r="A105" s="29">
        <f>A86</f>
        <v>1</v>
      </c>
      <c r="B105" s="30">
        <f>B86</f>
        <v>5</v>
      </c>
      <c r="C105" s="52" t="s">
        <v>4</v>
      </c>
      <c r="D105" s="53"/>
      <c r="E105" s="31"/>
      <c r="F105" s="32">
        <f>F94+F104</f>
        <v>690</v>
      </c>
      <c r="G105" s="32">
        <f t="shared" ref="G105" si="46">G94+G104</f>
        <v>27</v>
      </c>
      <c r="H105" s="32">
        <f t="shared" ref="H105" si="47">H94+H104</f>
        <v>26</v>
      </c>
      <c r="I105" s="32">
        <f t="shared" ref="I105" si="48">I94+I104</f>
        <v>73</v>
      </c>
      <c r="J105" s="32">
        <f t="shared" ref="J105:L105" si="49">J94+J104</f>
        <v>639</v>
      </c>
      <c r="K105" s="32"/>
      <c r="L105" s="32">
        <f t="shared" si="49"/>
        <v>75.13</v>
      </c>
    </row>
    <row r="106" spans="1:12" ht="15" x14ac:dyDescent="0.25">
      <c r="A106" s="20">
        <v>2</v>
      </c>
      <c r="B106" s="21">
        <v>1</v>
      </c>
      <c r="C106" s="22" t="s">
        <v>19</v>
      </c>
      <c r="D106" s="5" t="s">
        <v>20</v>
      </c>
      <c r="E106" s="39" t="s">
        <v>80</v>
      </c>
      <c r="F106" s="40">
        <v>200</v>
      </c>
      <c r="G106" s="40">
        <v>2</v>
      </c>
      <c r="H106" s="40">
        <v>4</v>
      </c>
      <c r="I106" s="40">
        <v>12</v>
      </c>
      <c r="J106" s="40">
        <v>90</v>
      </c>
      <c r="K106" s="41">
        <v>143</v>
      </c>
      <c r="L106" s="40">
        <v>11</v>
      </c>
    </row>
    <row r="107" spans="1:12" ht="15" x14ac:dyDescent="0.25">
      <c r="A107" s="23"/>
      <c r="B107" s="15"/>
      <c r="C107" s="11"/>
      <c r="D107" s="6" t="s">
        <v>22</v>
      </c>
      <c r="E107" s="42" t="s">
        <v>46</v>
      </c>
      <c r="F107" s="43">
        <v>25</v>
      </c>
      <c r="G107" s="43">
        <v>2</v>
      </c>
      <c r="H107" s="43">
        <v>0</v>
      </c>
      <c r="I107" s="43">
        <v>8</v>
      </c>
      <c r="J107" s="43">
        <v>43</v>
      </c>
      <c r="K107" s="44" t="s">
        <v>45</v>
      </c>
      <c r="L107" s="43">
        <v>3</v>
      </c>
    </row>
    <row r="108" spans="1:12" ht="15" x14ac:dyDescent="0.25">
      <c r="A108" s="23"/>
      <c r="B108" s="15"/>
      <c r="C108" s="11"/>
      <c r="D108" s="7" t="s">
        <v>21</v>
      </c>
      <c r="E108" s="42" t="s">
        <v>81</v>
      </c>
      <c r="F108" s="43">
        <v>200</v>
      </c>
      <c r="G108" s="43">
        <v>1</v>
      </c>
      <c r="H108" s="43">
        <v>0</v>
      </c>
      <c r="I108" s="43">
        <v>25</v>
      </c>
      <c r="J108" s="43">
        <v>106</v>
      </c>
      <c r="K108" s="44" t="s">
        <v>45</v>
      </c>
      <c r="L108" s="43">
        <v>18</v>
      </c>
    </row>
    <row r="109" spans="1:12" ht="15" x14ac:dyDescent="0.25">
      <c r="A109" s="23"/>
      <c r="B109" s="15"/>
      <c r="C109" s="11"/>
      <c r="D109" s="7" t="s">
        <v>22</v>
      </c>
      <c r="E109" s="42" t="s">
        <v>44</v>
      </c>
      <c r="F109" s="43">
        <v>45</v>
      </c>
      <c r="G109" s="43">
        <v>3</v>
      </c>
      <c r="H109" s="43">
        <v>0</v>
      </c>
      <c r="I109" s="43">
        <v>22</v>
      </c>
      <c r="J109" s="43">
        <v>106</v>
      </c>
      <c r="K109" s="44" t="s">
        <v>45</v>
      </c>
      <c r="L109" s="43">
        <v>5.13</v>
      </c>
    </row>
    <row r="110" spans="1:12" ht="15" x14ac:dyDescent="0.25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 t="s">
        <v>28</v>
      </c>
      <c r="E111" s="42" t="s">
        <v>64</v>
      </c>
      <c r="F111" s="43">
        <v>150</v>
      </c>
      <c r="G111" s="43">
        <v>4</v>
      </c>
      <c r="H111" s="43">
        <v>5</v>
      </c>
      <c r="I111" s="43">
        <v>15</v>
      </c>
      <c r="J111" s="43">
        <v>114</v>
      </c>
      <c r="K111" s="44" t="s">
        <v>65</v>
      </c>
      <c r="L111" s="43">
        <v>9.5</v>
      </c>
    </row>
    <row r="112" spans="1:12" ht="15" x14ac:dyDescent="0.25">
      <c r="A112" s="23"/>
      <c r="B112" s="15"/>
      <c r="C112" s="11"/>
      <c r="D112" s="6" t="s">
        <v>27</v>
      </c>
      <c r="E112" s="42" t="s">
        <v>82</v>
      </c>
      <c r="F112" s="43">
        <v>80</v>
      </c>
      <c r="G112" s="43">
        <v>10</v>
      </c>
      <c r="H112" s="43">
        <v>8</v>
      </c>
      <c r="I112" s="43">
        <v>6</v>
      </c>
      <c r="J112" s="43">
        <v>140</v>
      </c>
      <c r="K112" s="44" t="s">
        <v>83</v>
      </c>
      <c r="L112" s="43">
        <v>35</v>
      </c>
    </row>
    <row r="113" spans="1:12" ht="15" x14ac:dyDescent="0.25">
      <c r="A113" s="24"/>
      <c r="B113" s="17"/>
      <c r="C113" s="8"/>
      <c r="D113" s="18" t="s">
        <v>32</v>
      </c>
      <c r="E113" s="9"/>
      <c r="F113" s="19">
        <f>SUM(F106:F112)</f>
        <v>700</v>
      </c>
      <c r="G113" s="19">
        <f t="shared" ref="G113:J113" si="50">SUM(G106:G112)</f>
        <v>22</v>
      </c>
      <c r="H113" s="19">
        <f t="shared" si="50"/>
        <v>17</v>
      </c>
      <c r="I113" s="19">
        <f t="shared" si="50"/>
        <v>88</v>
      </c>
      <c r="J113" s="19">
        <f t="shared" si="50"/>
        <v>599</v>
      </c>
      <c r="K113" s="25"/>
      <c r="L113" s="19">
        <f t="shared" ref="L113" si="51">SUM(L106:L112)</f>
        <v>81.63</v>
      </c>
    </row>
    <row r="114" spans="1:12" ht="15" x14ac:dyDescent="0.25">
      <c r="A114" s="26">
        <f>A106</f>
        <v>2</v>
      </c>
      <c r="B114" s="13">
        <f>B106</f>
        <v>1</v>
      </c>
      <c r="C114" s="10" t="s">
        <v>24</v>
      </c>
      <c r="D114" s="7" t="s">
        <v>25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26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7" t="s">
        <v>27</v>
      </c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7" t="s">
        <v>28</v>
      </c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7" t="s">
        <v>29</v>
      </c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3"/>
      <c r="B119" s="15"/>
      <c r="C119" s="11"/>
      <c r="D119" s="7" t="s">
        <v>30</v>
      </c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23"/>
      <c r="B120" s="15"/>
      <c r="C120" s="11"/>
      <c r="D120" s="7" t="s">
        <v>31</v>
      </c>
      <c r="E120" s="42"/>
      <c r="F120" s="43"/>
      <c r="G120" s="43"/>
      <c r="H120" s="43"/>
      <c r="I120" s="43"/>
      <c r="J120" s="43"/>
      <c r="K120" s="44"/>
      <c r="L120" s="43"/>
    </row>
    <row r="121" spans="1:12" ht="15" x14ac:dyDescent="0.25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4"/>
      <c r="B123" s="17"/>
      <c r="C123" s="8"/>
      <c r="D123" s="18" t="s">
        <v>32</v>
      </c>
      <c r="E123" s="9"/>
      <c r="F123" s="19">
        <f>SUM(F114:F122)</f>
        <v>0</v>
      </c>
      <c r="G123" s="19">
        <f t="shared" ref="G123:J123" si="52">SUM(G114:G122)</f>
        <v>0</v>
      </c>
      <c r="H123" s="19">
        <f t="shared" si="52"/>
        <v>0</v>
      </c>
      <c r="I123" s="19">
        <f t="shared" si="52"/>
        <v>0</v>
      </c>
      <c r="J123" s="19">
        <f t="shared" si="52"/>
        <v>0</v>
      </c>
      <c r="K123" s="25"/>
      <c r="L123" s="19">
        <f t="shared" ref="L123" si="53">SUM(L114:L122)</f>
        <v>0</v>
      </c>
    </row>
    <row r="124" spans="1:12" ht="15" x14ac:dyDescent="0.2">
      <c r="A124" s="29">
        <f>A106</f>
        <v>2</v>
      </c>
      <c r="B124" s="30">
        <f>B106</f>
        <v>1</v>
      </c>
      <c r="C124" s="52" t="s">
        <v>4</v>
      </c>
      <c r="D124" s="53"/>
      <c r="E124" s="31"/>
      <c r="F124" s="32">
        <f>F113+F123</f>
        <v>700</v>
      </c>
      <c r="G124" s="32">
        <f t="shared" ref="G124" si="54">G113+G123</f>
        <v>22</v>
      </c>
      <c r="H124" s="32">
        <f t="shared" ref="H124" si="55">H113+H123</f>
        <v>17</v>
      </c>
      <c r="I124" s="32">
        <f t="shared" ref="I124" si="56">I113+I123</f>
        <v>88</v>
      </c>
      <c r="J124" s="32">
        <f t="shared" ref="J124:L124" si="57">J113+J123</f>
        <v>599</v>
      </c>
      <c r="K124" s="32"/>
      <c r="L124" s="32">
        <f t="shared" si="57"/>
        <v>81.63</v>
      </c>
    </row>
    <row r="125" spans="1:12" ht="15" x14ac:dyDescent="0.25">
      <c r="A125" s="14">
        <v>2</v>
      </c>
      <c r="B125" s="15">
        <v>2</v>
      </c>
      <c r="C125" s="22" t="s">
        <v>19</v>
      </c>
      <c r="D125" s="5" t="s">
        <v>20</v>
      </c>
      <c r="E125" s="39" t="s">
        <v>84</v>
      </c>
      <c r="F125" s="40">
        <v>200</v>
      </c>
      <c r="G125" s="40">
        <v>8</v>
      </c>
      <c r="H125" s="40">
        <v>4</v>
      </c>
      <c r="I125" s="40">
        <v>12</v>
      </c>
      <c r="J125" s="40">
        <v>116</v>
      </c>
      <c r="K125" s="41" t="s">
        <v>85</v>
      </c>
      <c r="L125" s="40">
        <v>22.9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21</v>
      </c>
      <c r="E127" s="42" t="s">
        <v>86</v>
      </c>
      <c r="F127" s="43">
        <v>200</v>
      </c>
      <c r="G127" s="43">
        <v>1</v>
      </c>
      <c r="H127" s="43">
        <v>0</v>
      </c>
      <c r="I127" s="43">
        <v>16</v>
      </c>
      <c r="J127" s="43">
        <v>67</v>
      </c>
      <c r="K127" s="44" t="s">
        <v>87</v>
      </c>
      <c r="L127" s="43">
        <v>12</v>
      </c>
    </row>
    <row r="128" spans="1:12" ht="15" x14ac:dyDescent="0.25">
      <c r="A128" s="14"/>
      <c r="B128" s="15"/>
      <c r="C128" s="11"/>
      <c r="D128" s="7" t="s">
        <v>22</v>
      </c>
      <c r="E128" s="42" t="s">
        <v>44</v>
      </c>
      <c r="F128" s="43">
        <v>45</v>
      </c>
      <c r="G128" s="43">
        <v>3</v>
      </c>
      <c r="H128" s="43">
        <v>0</v>
      </c>
      <c r="I128" s="43">
        <v>22</v>
      </c>
      <c r="J128" s="43">
        <v>106</v>
      </c>
      <c r="K128" s="44" t="s">
        <v>45</v>
      </c>
      <c r="L128" s="43">
        <v>5.13</v>
      </c>
    </row>
    <row r="129" spans="1:12" ht="15" x14ac:dyDescent="0.25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" t="s">
        <v>22</v>
      </c>
      <c r="E130" s="42" t="s">
        <v>46</v>
      </c>
      <c r="F130" s="43">
        <v>25</v>
      </c>
      <c r="G130" s="43">
        <v>2</v>
      </c>
      <c r="H130" s="43">
        <v>0</v>
      </c>
      <c r="I130" s="43">
        <v>8</v>
      </c>
      <c r="J130" s="43">
        <v>43</v>
      </c>
      <c r="K130" s="44" t="s">
        <v>45</v>
      </c>
      <c r="L130" s="43">
        <v>3</v>
      </c>
    </row>
    <row r="131" spans="1:12" ht="15" x14ac:dyDescent="0.25">
      <c r="A131" s="14"/>
      <c r="B131" s="15"/>
      <c r="C131" s="11"/>
      <c r="D131" s="6" t="s">
        <v>28</v>
      </c>
      <c r="E131" s="42" t="s">
        <v>88</v>
      </c>
      <c r="F131" s="43">
        <v>200</v>
      </c>
      <c r="G131" s="43">
        <v>17</v>
      </c>
      <c r="H131" s="43">
        <v>18</v>
      </c>
      <c r="I131" s="43">
        <v>17</v>
      </c>
      <c r="J131" s="43">
        <v>298</v>
      </c>
      <c r="K131" s="44">
        <v>206</v>
      </c>
      <c r="L131" s="43">
        <v>30</v>
      </c>
    </row>
    <row r="132" spans="1:12" ht="15" x14ac:dyDescent="0.25">
      <c r="A132" s="16"/>
      <c r="B132" s="17"/>
      <c r="C132" s="8"/>
      <c r="D132" s="18" t="s">
        <v>32</v>
      </c>
      <c r="E132" s="9"/>
      <c r="F132" s="19">
        <f>SUM(F125:F131)</f>
        <v>670</v>
      </c>
      <c r="G132" s="19">
        <f t="shared" ref="G132:J132" si="58">SUM(G125:G131)</f>
        <v>31</v>
      </c>
      <c r="H132" s="19">
        <f t="shared" si="58"/>
        <v>22</v>
      </c>
      <c r="I132" s="19">
        <f t="shared" si="58"/>
        <v>75</v>
      </c>
      <c r="J132" s="19">
        <f t="shared" si="58"/>
        <v>630</v>
      </c>
      <c r="K132" s="25"/>
      <c r="L132" s="19">
        <f t="shared" ref="L132" si="59">SUM(L125:L131)</f>
        <v>73.03</v>
      </c>
    </row>
    <row r="133" spans="1:12" ht="15" x14ac:dyDescent="0.25">
      <c r="A133" s="13">
        <f>A125</f>
        <v>2</v>
      </c>
      <c r="B133" s="13">
        <f>B125</f>
        <v>2</v>
      </c>
      <c r="C133" s="10" t="s">
        <v>24</v>
      </c>
      <c r="D133" s="7" t="s">
        <v>25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26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7" t="s">
        <v>27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7" t="s">
        <v>28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4"/>
      <c r="B137" s="15"/>
      <c r="C137" s="11"/>
      <c r="D137" s="7" t="s">
        <v>29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4"/>
      <c r="B138" s="15"/>
      <c r="C138" s="11"/>
      <c r="D138" s="7" t="s">
        <v>30</v>
      </c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14"/>
      <c r="B139" s="15"/>
      <c r="C139" s="11"/>
      <c r="D139" s="7" t="s">
        <v>31</v>
      </c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14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16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60">SUM(G133:G141)</f>
        <v>0</v>
      </c>
      <c r="H142" s="19">
        <f t="shared" si="60"/>
        <v>0</v>
      </c>
      <c r="I142" s="19">
        <f t="shared" si="60"/>
        <v>0</v>
      </c>
      <c r="J142" s="19">
        <f t="shared" si="60"/>
        <v>0</v>
      </c>
      <c r="K142" s="25"/>
      <c r="L142" s="19">
        <f t="shared" ref="L142" si="61">SUM(L133:L141)</f>
        <v>0</v>
      </c>
    </row>
    <row r="143" spans="1:12" ht="15" x14ac:dyDescent="0.2">
      <c r="A143" s="33">
        <f>A125</f>
        <v>2</v>
      </c>
      <c r="B143" s="33">
        <f>B125</f>
        <v>2</v>
      </c>
      <c r="C143" s="52" t="s">
        <v>4</v>
      </c>
      <c r="D143" s="53"/>
      <c r="E143" s="31"/>
      <c r="F143" s="32">
        <f>F132+F142</f>
        <v>670</v>
      </c>
      <c r="G143" s="32">
        <f t="shared" ref="G143" si="62">G132+G142</f>
        <v>31</v>
      </c>
      <c r="H143" s="32">
        <f t="shared" ref="H143" si="63">H132+H142</f>
        <v>22</v>
      </c>
      <c r="I143" s="32">
        <f t="shared" ref="I143" si="64">I132+I142</f>
        <v>75</v>
      </c>
      <c r="J143" s="32">
        <f t="shared" ref="J143:L143" si="65">J132+J142</f>
        <v>630</v>
      </c>
      <c r="K143" s="32"/>
      <c r="L143" s="32">
        <f t="shared" si="65"/>
        <v>73.03</v>
      </c>
    </row>
    <row r="144" spans="1:12" ht="15" x14ac:dyDescent="0.25">
      <c r="A144" s="20">
        <v>2</v>
      </c>
      <c r="B144" s="21">
        <v>3</v>
      </c>
      <c r="C144" s="22" t="s">
        <v>19</v>
      </c>
      <c r="D144" s="5" t="s">
        <v>20</v>
      </c>
      <c r="E144" s="39" t="s">
        <v>89</v>
      </c>
      <c r="F144" s="40">
        <v>200</v>
      </c>
      <c r="G144" s="40">
        <v>7</v>
      </c>
      <c r="H144" s="40">
        <v>5</v>
      </c>
      <c r="I144" s="40">
        <v>16</v>
      </c>
      <c r="J144" s="40">
        <v>133</v>
      </c>
      <c r="K144" s="41" t="s">
        <v>90</v>
      </c>
      <c r="L144" s="40">
        <v>10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21</v>
      </c>
      <c r="E146" s="42" t="s">
        <v>91</v>
      </c>
      <c r="F146" s="43">
        <v>200</v>
      </c>
      <c r="G146" s="43">
        <v>0</v>
      </c>
      <c r="H146" s="43">
        <v>0</v>
      </c>
      <c r="I146" s="43">
        <v>14</v>
      </c>
      <c r="J146" s="43">
        <v>6</v>
      </c>
      <c r="K146" s="44">
        <v>294</v>
      </c>
      <c r="L146" s="43">
        <v>4</v>
      </c>
    </row>
    <row r="147" spans="1:12" ht="15.75" customHeight="1" x14ac:dyDescent="0.25">
      <c r="A147" s="23"/>
      <c r="B147" s="15"/>
      <c r="C147" s="11"/>
      <c r="D147" s="7" t="s">
        <v>22</v>
      </c>
      <c r="E147" s="42" t="s">
        <v>44</v>
      </c>
      <c r="F147" s="43">
        <v>45</v>
      </c>
      <c r="G147" s="43">
        <v>3</v>
      </c>
      <c r="H147" s="43">
        <v>0</v>
      </c>
      <c r="I147" s="43">
        <v>22</v>
      </c>
      <c r="J147" s="43">
        <v>106</v>
      </c>
      <c r="K147" s="44" t="s">
        <v>45</v>
      </c>
      <c r="L147" s="43">
        <v>5.13</v>
      </c>
    </row>
    <row r="148" spans="1:12" ht="15" x14ac:dyDescent="0.25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6" t="s">
        <v>22</v>
      </c>
      <c r="E149" s="42" t="s">
        <v>46</v>
      </c>
      <c r="F149" s="43">
        <v>25</v>
      </c>
      <c r="G149" s="43">
        <v>2</v>
      </c>
      <c r="H149" s="43">
        <v>0</v>
      </c>
      <c r="I149" s="43">
        <v>8</v>
      </c>
      <c r="J149" s="43">
        <v>43</v>
      </c>
      <c r="K149" s="44" t="s">
        <v>45</v>
      </c>
      <c r="L149" s="43">
        <v>3</v>
      </c>
    </row>
    <row r="150" spans="1:12" ht="15" x14ac:dyDescent="0.25">
      <c r="A150" s="23"/>
      <c r="B150" s="15"/>
      <c r="C150" s="11"/>
      <c r="D150" s="6" t="s">
        <v>28</v>
      </c>
      <c r="E150" s="42" t="s">
        <v>92</v>
      </c>
      <c r="F150" s="43">
        <v>200</v>
      </c>
      <c r="G150" s="43">
        <v>19</v>
      </c>
      <c r="H150" s="43">
        <v>7</v>
      </c>
      <c r="I150" s="43">
        <v>33</v>
      </c>
      <c r="J150" s="43">
        <v>2736</v>
      </c>
      <c r="K150" s="44" t="s">
        <v>93</v>
      </c>
      <c r="L150" s="43">
        <v>41</v>
      </c>
    </row>
    <row r="151" spans="1:12" ht="15" x14ac:dyDescent="0.25">
      <c r="A151" s="23"/>
      <c r="B151" s="15"/>
      <c r="C151" s="11"/>
      <c r="D151" s="6" t="s">
        <v>94</v>
      </c>
      <c r="E151" s="42" t="s">
        <v>95</v>
      </c>
      <c r="F151" s="43">
        <v>100</v>
      </c>
      <c r="G151" s="43">
        <v>1</v>
      </c>
      <c r="H151" s="43">
        <v>5</v>
      </c>
      <c r="I151" s="43">
        <v>8</v>
      </c>
      <c r="J151" s="43">
        <v>76</v>
      </c>
      <c r="K151" s="44" t="s">
        <v>96</v>
      </c>
      <c r="L151" s="43">
        <v>12</v>
      </c>
    </row>
    <row r="152" spans="1:12" ht="15" x14ac:dyDescent="0.25">
      <c r="A152" s="24"/>
      <c r="B152" s="17"/>
      <c r="C152" s="8"/>
      <c r="D152" s="18" t="s">
        <v>32</v>
      </c>
      <c r="E152" s="9"/>
      <c r="F152" s="19">
        <f>SUM(F144:F151)</f>
        <v>770</v>
      </c>
      <c r="G152" s="19">
        <f t="shared" ref="G152:J152" si="66">SUM(G144:G151)</f>
        <v>32</v>
      </c>
      <c r="H152" s="19">
        <f t="shared" si="66"/>
        <v>17</v>
      </c>
      <c r="I152" s="19">
        <f t="shared" si="66"/>
        <v>101</v>
      </c>
      <c r="J152" s="19">
        <f t="shared" si="66"/>
        <v>3100</v>
      </c>
      <c r="K152" s="25"/>
      <c r="L152" s="19">
        <f t="shared" ref="L152" si="67">SUM(L144:L151)</f>
        <v>75.13</v>
      </c>
    </row>
    <row r="153" spans="1:12" ht="15" x14ac:dyDescent="0.25">
      <c r="A153" s="26">
        <f>A144</f>
        <v>2</v>
      </c>
      <c r="B153" s="13">
        <f>B144</f>
        <v>3</v>
      </c>
      <c r="C153" s="10" t="s">
        <v>24</v>
      </c>
      <c r="D153" s="7" t="s">
        <v>25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7" t="s">
        <v>26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7" t="s">
        <v>27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28</v>
      </c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3"/>
      <c r="B157" s="15"/>
      <c r="C157" s="11"/>
      <c r="D157" s="7" t="s">
        <v>29</v>
      </c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3"/>
      <c r="B158" s="15"/>
      <c r="C158" s="11"/>
      <c r="D158" s="7" t="s">
        <v>30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31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4"/>
      <c r="B162" s="17"/>
      <c r="C162" s="8"/>
      <c r="D162" s="18" t="s">
        <v>32</v>
      </c>
      <c r="E162" s="9"/>
      <c r="F162" s="19">
        <f>SUM(F153:F161)</f>
        <v>0</v>
      </c>
      <c r="G162" s="19">
        <f t="shared" ref="G162:J162" si="68">SUM(G153:G161)</f>
        <v>0</v>
      </c>
      <c r="H162" s="19">
        <f t="shared" si="68"/>
        <v>0</v>
      </c>
      <c r="I162" s="19">
        <f t="shared" si="68"/>
        <v>0</v>
      </c>
      <c r="J162" s="19">
        <f t="shared" si="68"/>
        <v>0</v>
      </c>
      <c r="K162" s="25"/>
      <c r="L162" s="19">
        <f t="shared" ref="L162" si="69">SUM(L153:L161)</f>
        <v>0</v>
      </c>
    </row>
    <row r="163" spans="1:12" ht="15" x14ac:dyDescent="0.2">
      <c r="A163" s="29">
        <f>A144</f>
        <v>2</v>
      </c>
      <c r="B163" s="30">
        <f>B144</f>
        <v>3</v>
      </c>
      <c r="C163" s="52" t="s">
        <v>4</v>
      </c>
      <c r="D163" s="53"/>
      <c r="E163" s="31"/>
      <c r="F163" s="32">
        <f>F152+F162</f>
        <v>770</v>
      </c>
      <c r="G163" s="32">
        <f t="shared" ref="G163" si="70">G152+G162</f>
        <v>32</v>
      </c>
      <c r="H163" s="32">
        <f t="shared" ref="H163" si="71">H152+H162</f>
        <v>17</v>
      </c>
      <c r="I163" s="32">
        <f t="shared" ref="I163" si="72">I152+I162</f>
        <v>101</v>
      </c>
      <c r="J163" s="32">
        <f t="shared" ref="J163:L163" si="73">J152+J162</f>
        <v>3100</v>
      </c>
      <c r="K163" s="32"/>
      <c r="L163" s="32">
        <f t="shared" si="73"/>
        <v>75.13</v>
      </c>
    </row>
    <row r="164" spans="1:12" ht="15" x14ac:dyDescent="0.25">
      <c r="A164" s="20">
        <v>2</v>
      </c>
      <c r="B164" s="21">
        <v>4</v>
      </c>
      <c r="C164" s="22" t="s">
        <v>19</v>
      </c>
      <c r="D164" s="5" t="s">
        <v>20</v>
      </c>
      <c r="E164" s="39" t="s">
        <v>97</v>
      </c>
      <c r="F164" s="40">
        <v>100</v>
      </c>
      <c r="G164" s="40">
        <v>13</v>
      </c>
      <c r="H164" s="40">
        <v>5</v>
      </c>
      <c r="I164" s="40">
        <v>3</v>
      </c>
      <c r="J164" s="40">
        <v>104</v>
      </c>
      <c r="K164" s="41">
        <v>171</v>
      </c>
      <c r="L164" s="40">
        <v>25</v>
      </c>
    </row>
    <row r="165" spans="1:12" ht="15" x14ac:dyDescent="0.25">
      <c r="A165" s="23"/>
      <c r="B165" s="15"/>
      <c r="C165" s="11"/>
      <c r="D165" s="6" t="s">
        <v>25</v>
      </c>
      <c r="E165" s="42" t="s">
        <v>99</v>
      </c>
      <c r="F165" s="43">
        <v>100</v>
      </c>
      <c r="G165" s="43">
        <v>2</v>
      </c>
      <c r="H165" s="43">
        <v>10</v>
      </c>
      <c r="I165" s="43">
        <v>10</v>
      </c>
      <c r="J165" s="43">
        <v>136</v>
      </c>
      <c r="K165" s="44" t="s">
        <v>100</v>
      </c>
      <c r="L165" s="43">
        <v>10</v>
      </c>
    </row>
    <row r="166" spans="1:12" ht="15" x14ac:dyDescent="0.25">
      <c r="A166" s="23"/>
      <c r="B166" s="15"/>
      <c r="C166" s="11"/>
      <c r="D166" s="7" t="s">
        <v>21</v>
      </c>
      <c r="E166" s="42" t="s">
        <v>98</v>
      </c>
      <c r="F166" s="43">
        <v>200</v>
      </c>
      <c r="G166" s="43">
        <v>1</v>
      </c>
      <c r="H166" s="43">
        <v>0</v>
      </c>
      <c r="I166" s="43">
        <v>24</v>
      </c>
      <c r="J166" s="43">
        <v>99</v>
      </c>
      <c r="K166" s="44">
        <v>278</v>
      </c>
      <c r="L166" s="43">
        <v>19</v>
      </c>
    </row>
    <row r="167" spans="1:12" ht="15" x14ac:dyDescent="0.25">
      <c r="A167" s="23"/>
      <c r="B167" s="15"/>
      <c r="C167" s="11"/>
      <c r="D167" s="7" t="s">
        <v>22</v>
      </c>
      <c r="E167" s="42" t="s">
        <v>44</v>
      </c>
      <c r="F167" s="43">
        <v>45</v>
      </c>
      <c r="G167" s="43">
        <v>3</v>
      </c>
      <c r="H167" s="43">
        <v>0</v>
      </c>
      <c r="I167" s="43">
        <v>22</v>
      </c>
      <c r="J167" s="43">
        <v>106</v>
      </c>
      <c r="K167" s="44" t="s">
        <v>45</v>
      </c>
      <c r="L167" s="43">
        <v>5.13</v>
      </c>
    </row>
    <row r="168" spans="1:12" ht="15" x14ac:dyDescent="0.25">
      <c r="A168" s="23"/>
      <c r="B168" s="15"/>
      <c r="C168" s="11"/>
      <c r="D168" s="7" t="s">
        <v>23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6" t="s">
        <v>22</v>
      </c>
      <c r="E169" s="42" t="s">
        <v>46</v>
      </c>
      <c r="F169" s="43">
        <v>25</v>
      </c>
      <c r="G169" s="43">
        <v>2</v>
      </c>
      <c r="H169" s="43">
        <v>0</v>
      </c>
      <c r="I169" s="43">
        <v>8</v>
      </c>
      <c r="J169" s="43">
        <v>43</v>
      </c>
      <c r="K169" s="44" t="s">
        <v>45</v>
      </c>
      <c r="L169" s="43">
        <v>3</v>
      </c>
    </row>
    <row r="170" spans="1:12" ht="15" x14ac:dyDescent="0.25">
      <c r="A170" s="23"/>
      <c r="B170" s="15"/>
      <c r="C170" s="11"/>
      <c r="D170" s="6" t="s">
        <v>28</v>
      </c>
      <c r="E170" s="42" t="s">
        <v>101</v>
      </c>
      <c r="F170" s="43">
        <v>150</v>
      </c>
      <c r="G170" s="43">
        <v>4</v>
      </c>
      <c r="H170" s="43">
        <v>5</v>
      </c>
      <c r="I170" s="43">
        <v>36</v>
      </c>
      <c r="J170" s="43">
        <v>204</v>
      </c>
      <c r="K170" s="44" t="s">
        <v>102</v>
      </c>
      <c r="L170" s="43">
        <v>12</v>
      </c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4"/>
      <c r="B172" s="17"/>
      <c r="C172" s="8"/>
      <c r="D172" s="18" t="s">
        <v>32</v>
      </c>
      <c r="E172" s="9"/>
      <c r="F172" s="19">
        <f>SUM(F164:F171)</f>
        <v>620</v>
      </c>
      <c r="G172" s="19">
        <f t="shared" ref="G172:J172" si="74">SUM(G164:G171)</f>
        <v>25</v>
      </c>
      <c r="H172" s="19">
        <f t="shared" si="74"/>
        <v>20</v>
      </c>
      <c r="I172" s="19">
        <f t="shared" si="74"/>
        <v>103</v>
      </c>
      <c r="J172" s="19">
        <f t="shared" si="74"/>
        <v>692</v>
      </c>
      <c r="K172" s="25"/>
      <c r="L172" s="19">
        <f t="shared" ref="L172" si="75">SUM(L164:L171)</f>
        <v>74.13</v>
      </c>
    </row>
    <row r="173" spans="1:12" ht="15" x14ac:dyDescent="0.25">
      <c r="A173" s="26">
        <f>A164</f>
        <v>2</v>
      </c>
      <c r="B173" s="13">
        <f>B164</f>
        <v>4</v>
      </c>
      <c r="C173" s="10" t="s">
        <v>24</v>
      </c>
      <c r="D173" s="7" t="s">
        <v>25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7" t="s">
        <v>26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3"/>
      <c r="B175" s="15"/>
      <c r="C175" s="11"/>
      <c r="D175" s="7" t="s">
        <v>27</v>
      </c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7" t="s">
        <v>28</v>
      </c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29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30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31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4"/>
      <c r="B182" s="17"/>
      <c r="C182" s="8"/>
      <c r="D182" s="18" t="s">
        <v>32</v>
      </c>
      <c r="E182" s="9"/>
      <c r="F182" s="19">
        <f>SUM(F173:F181)</f>
        <v>0</v>
      </c>
      <c r="G182" s="19">
        <f t="shared" ref="G182:J182" si="76">SUM(G173:G181)</f>
        <v>0</v>
      </c>
      <c r="H182" s="19">
        <f t="shared" si="76"/>
        <v>0</v>
      </c>
      <c r="I182" s="19">
        <f t="shared" si="76"/>
        <v>0</v>
      </c>
      <c r="J182" s="19">
        <f t="shared" si="76"/>
        <v>0</v>
      </c>
      <c r="K182" s="25"/>
      <c r="L182" s="19">
        <f t="shared" ref="L182" si="77">SUM(L173:L181)</f>
        <v>0</v>
      </c>
    </row>
    <row r="183" spans="1:12" ht="15" x14ac:dyDescent="0.2">
      <c r="A183" s="29">
        <f>A164</f>
        <v>2</v>
      </c>
      <c r="B183" s="30">
        <f>B164</f>
        <v>4</v>
      </c>
      <c r="C183" s="52" t="s">
        <v>4</v>
      </c>
      <c r="D183" s="53"/>
      <c r="E183" s="31"/>
      <c r="F183" s="32">
        <f>F172+F182</f>
        <v>620</v>
      </c>
      <c r="G183" s="32">
        <f t="shared" ref="G183" si="78">G172+G182</f>
        <v>25</v>
      </c>
      <c r="H183" s="32">
        <f t="shared" ref="H183" si="79">H172+H182</f>
        <v>20</v>
      </c>
      <c r="I183" s="32">
        <f t="shared" ref="I183" si="80">I172+I182</f>
        <v>103</v>
      </c>
      <c r="J183" s="32">
        <f t="shared" ref="J183:L183" si="81">J172+J182</f>
        <v>692</v>
      </c>
      <c r="K183" s="32"/>
      <c r="L183" s="32">
        <f t="shared" si="81"/>
        <v>74.13</v>
      </c>
    </row>
    <row r="184" spans="1:12" ht="15" x14ac:dyDescent="0.25">
      <c r="A184" s="20">
        <v>2</v>
      </c>
      <c r="B184" s="21">
        <v>5</v>
      </c>
      <c r="C184" s="22" t="s">
        <v>19</v>
      </c>
      <c r="D184" s="5" t="s">
        <v>20</v>
      </c>
      <c r="E184" s="39" t="s">
        <v>103</v>
      </c>
      <c r="F184" s="40">
        <v>200</v>
      </c>
      <c r="G184" s="40">
        <v>5</v>
      </c>
      <c r="H184" s="40">
        <v>6</v>
      </c>
      <c r="I184" s="40">
        <v>14</v>
      </c>
      <c r="J184" s="40">
        <v>104</v>
      </c>
      <c r="K184" s="41" t="s">
        <v>104</v>
      </c>
      <c r="L184" s="40">
        <v>10</v>
      </c>
    </row>
    <row r="185" spans="1:12" ht="15" x14ac:dyDescent="0.25">
      <c r="A185" s="23"/>
      <c r="B185" s="15"/>
      <c r="C185" s="11"/>
      <c r="D185" s="6" t="s">
        <v>22</v>
      </c>
      <c r="E185" s="42" t="s">
        <v>46</v>
      </c>
      <c r="F185" s="43">
        <v>25</v>
      </c>
      <c r="G185" s="43">
        <v>2</v>
      </c>
      <c r="H185" s="43">
        <v>0</v>
      </c>
      <c r="I185" s="43">
        <v>8</v>
      </c>
      <c r="J185" s="43">
        <v>43</v>
      </c>
      <c r="K185" s="44" t="s">
        <v>45</v>
      </c>
      <c r="L185" s="43">
        <v>3</v>
      </c>
    </row>
    <row r="186" spans="1:12" ht="15" x14ac:dyDescent="0.25">
      <c r="A186" s="23"/>
      <c r="B186" s="15"/>
      <c r="C186" s="11"/>
      <c r="D186" s="7" t="s">
        <v>21</v>
      </c>
      <c r="E186" s="42" t="s">
        <v>105</v>
      </c>
      <c r="F186" s="43">
        <v>200</v>
      </c>
      <c r="G186" s="43">
        <v>4</v>
      </c>
      <c r="H186" s="43">
        <v>3</v>
      </c>
      <c r="I186" s="43">
        <v>22</v>
      </c>
      <c r="J186" s="43">
        <v>133</v>
      </c>
      <c r="K186" s="44" t="s">
        <v>106</v>
      </c>
      <c r="L186" s="43">
        <v>11</v>
      </c>
    </row>
    <row r="187" spans="1:12" ht="15" x14ac:dyDescent="0.25">
      <c r="A187" s="23"/>
      <c r="B187" s="15"/>
      <c r="C187" s="11"/>
      <c r="D187" s="7" t="s">
        <v>22</v>
      </c>
      <c r="E187" s="42" t="s">
        <v>44</v>
      </c>
      <c r="F187" s="43">
        <v>45</v>
      </c>
      <c r="G187" s="43">
        <v>3</v>
      </c>
      <c r="H187" s="43">
        <v>0</v>
      </c>
      <c r="I187" s="43">
        <v>22</v>
      </c>
      <c r="J187" s="43">
        <v>106</v>
      </c>
      <c r="K187" s="44" t="s">
        <v>45</v>
      </c>
      <c r="L187" s="43">
        <v>5.13</v>
      </c>
    </row>
    <row r="188" spans="1:12" ht="15" x14ac:dyDescent="0.25">
      <c r="A188" s="23"/>
      <c r="B188" s="15"/>
      <c r="C188" s="11"/>
      <c r="D188" s="7" t="s">
        <v>23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6" t="s">
        <v>28</v>
      </c>
      <c r="E189" s="42" t="s">
        <v>107</v>
      </c>
      <c r="F189" s="43">
        <v>150</v>
      </c>
      <c r="G189" s="43">
        <v>4</v>
      </c>
      <c r="H189" s="43">
        <v>5</v>
      </c>
      <c r="I189" s="43">
        <v>31</v>
      </c>
      <c r="J189" s="43">
        <v>187</v>
      </c>
      <c r="K189" s="44" t="s">
        <v>108</v>
      </c>
      <c r="L189" s="43">
        <v>8</v>
      </c>
    </row>
    <row r="190" spans="1:12" ht="15" x14ac:dyDescent="0.25">
      <c r="A190" s="23"/>
      <c r="B190" s="15"/>
      <c r="C190" s="11"/>
      <c r="D190" s="6" t="s">
        <v>27</v>
      </c>
      <c r="E190" s="42" t="s">
        <v>109</v>
      </c>
      <c r="F190" s="43">
        <v>80</v>
      </c>
      <c r="G190" s="43">
        <v>15</v>
      </c>
      <c r="H190" s="43">
        <v>14</v>
      </c>
      <c r="I190" s="43">
        <v>13</v>
      </c>
      <c r="J190" s="43">
        <v>236</v>
      </c>
      <c r="K190" s="44" t="s">
        <v>52</v>
      </c>
      <c r="L190" s="43">
        <v>40</v>
      </c>
    </row>
    <row r="191" spans="1:12" ht="15.75" customHeight="1" x14ac:dyDescent="0.25">
      <c r="A191" s="24"/>
      <c r="B191" s="17"/>
      <c r="C191" s="8"/>
      <c r="D191" s="18" t="s">
        <v>32</v>
      </c>
      <c r="E191" s="9"/>
      <c r="F191" s="19">
        <f>SUM(F184:F190)</f>
        <v>700</v>
      </c>
      <c r="G191" s="19">
        <f t="shared" ref="G191:J191" si="82">SUM(G184:G190)</f>
        <v>33</v>
      </c>
      <c r="H191" s="19">
        <f t="shared" si="82"/>
        <v>28</v>
      </c>
      <c r="I191" s="19">
        <f t="shared" si="82"/>
        <v>110</v>
      </c>
      <c r="J191" s="19">
        <f t="shared" si="82"/>
        <v>809</v>
      </c>
      <c r="K191" s="25"/>
      <c r="L191" s="19">
        <f t="shared" ref="L191" si="83">SUM(L184:L190)</f>
        <v>77.13</v>
      </c>
    </row>
    <row r="192" spans="1:12" ht="15" x14ac:dyDescent="0.25">
      <c r="A192" s="26">
        <f>A184</f>
        <v>2</v>
      </c>
      <c r="B192" s="13">
        <f>B184</f>
        <v>5</v>
      </c>
      <c r="C192" s="10" t="s">
        <v>24</v>
      </c>
      <c r="D192" s="7" t="s">
        <v>25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7" t="s">
        <v>26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7" t="s">
        <v>27</v>
      </c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7" t="s">
        <v>28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7" t="s">
        <v>29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30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31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4"/>
      <c r="B201" s="17"/>
      <c r="C201" s="8"/>
      <c r="D201" s="18" t="s">
        <v>32</v>
      </c>
      <c r="E201" s="9"/>
      <c r="F201" s="19">
        <f>SUM(F192:F200)</f>
        <v>0</v>
      </c>
      <c r="G201" s="19">
        <f t="shared" ref="G201:J201" si="84">SUM(G192:G200)</f>
        <v>0</v>
      </c>
      <c r="H201" s="19">
        <f t="shared" si="84"/>
        <v>0</v>
      </c>
      <c r="I201" s="19">
        <f t="shared" si="84"/>
        <v>0</v>
      </c>
      <c r="J201" s="19">
        <f t="shared" si="84"/>
        <v>0</v>
      </c>
      <c r="K201" s="25"/>
      <c r="L201" s="19">
        <f t="shared" ref="L201" si="85">SUM(L192:L200)</f>
        <v>0</v>
      </c>
    </row>
    <row r="202" spans="1:12" ht="15" x14ac:dyDescent="0.2">
      <c r="A202" s="29">
        <f>A184</f>
        <v>2</v>
      </c>
      <c r="B202" s="30">
        <f>B184</f>
        <v>5</v>
      </c>
      <c r="C202" s="52" t="s">
        <v>4</v>
      </c>
      <c r="D202" s="53"/>
      <c r="E202" s="31"/>
      <c r="F202" s="32">
        <f>F191+F201</f>
        <v>700</v>
      </c>
      <c r="G202" s="32">
        <f t="shared" ref="G202" si="86">G191+G201</f>
        <v>33</v>
      </c>
      <c r="H202" s="32">
        <f t="shared" ref="H202" si="87">H191+H201</f>
        <v>28</v>
      </c>
      <c r="I202" s="32">
        <f t="shared" ref="I202" si="88">I191+I201</f>
        <v>110</v>
      </c>
      <c r="J202" s="32">
        <f t="shared" ref="J202:L202" si="89">J191+J201</f>
        <v>809</v>
      </c>
      <c r="K202" s="32"/>
      <c r="L202" s="32">
        <f t="shared" si="89"/>
        <v>77.13</v>
      </c>
    </row>
    <row r="203" spans="1:12" x14ac:dyDescent="0.2">
      <c r="A203" s="27"/>
      <c r="B203" s="28"/>
      <c r="C203" s="54" t="s">
        <v>5</v>
      </c>
      <c r="D203" s="54"/>
      <c r="E203" s="54"/>
      <c r="F203" s="34">
        <f>(F26+F46+F66+F85+F105+F124+F143+F163+F183+F202)/(IF(F26=0,0,1)+IF(F46=0,0,1)+IF(F66=0,0,1)+IF(F85=0,0,1)+IF(F105=0,0,1)+IF(F124=0,0,1)+IF(F143=0,0,1)+IF(F163=0,0,1)+IF(F183=0,0,1)+IF(F202=0,0,1))</f>
        <v>686</v>
      </c>
      <c r="G203" s="34">
        <f>(G26+G46+G66+G85+G105+G124+G143+G163+G183+G202)/(IF(G26=0,0,1)+IF(G46=0,0,1)+IF(G66=0,0,1)+IF(G85=0,0,1)+IF(G105=0,0,1)+IF(G124=0,0,1)+IF(G143=0,0,1)+IF(G163=0,0,1)+IF(G183=0,0,1)+IF(G202=0,0,1))</f>
        <v>28.8</v>
      </c>
      <c r="H203" s="34">
        <f>(H26+H46+H66+H85+H105+H124+H143+H163+H183+H202)/(IF(H26=0,0,1)+IF(H46=0,0,1)+IF(H66=0,0,1)+IF(H85=0,0,1)+IF(H105=0,0,1)+IF(H124=0,0,1)+IF(H143=0,0,1)+IF(H163=0,0,1)+IF(H183=0,0,1)+IF(H202=0,0,1))</f>
        <v>23.8</v>
      </c>
      <c r="I203" s="34">
        <f>(I26+I46+I66+I85+I105+I124+I143+I163+I183+I202)/(IF(I26=0,0,1)+IF(I46=0,0,1)+IF(I66=0,0,1)+IF(I85=0,0,1)+IF(I105=0,0,1)+IF(I124=0,0,1)+IF(I143=0,0,1)+IF(I163=0,0,1)+IF(I183=0,0,1)+IF(I202=0,0,1))</f>
        <v>91.4</v>
      </c>
      <c r="J203" s="34">
        <f>(J26+J46+J66+J85+J105+J124+J143+J163+J183+J202)/(IF(J26=0,0,1)+IF(J46=0,0,1)+IF(J66=0,0,1)+IF(J85=0,0,1)+IF(J105=0,0,1)+IF(J124=0,0,1)+IF(J143=0,0,1)+IF(J163=0,0,1)+IF(J183=0,0,1)+IF(J202=0,0,1))</f>
        <v>938.3</v>
      </c>
      <c r="K203" s="34"/>
      <c r="L203" s="34">
        <f>(L26+L46+L66+L85+L105+L124+L143+L163+L183+L202)/(IF(L26=0,0,1)+IF(L46=0,0,1)+IF(L66=0,0,1)+IF(L85=0,0,1)+IF(L105=0,0,1)+IF(L124=0,0,1)+IF(L143=0,0,1)+IF(L163=0,0,1)+IF(L183=0,0,1)+IF(L202=0,0,1))</f>
        <v>75.52</v>
      </c>
    </row>
  </sheetData>
  <mergeCells count="14">
    <mergeCell ref="C1:E1"/>
    <mergeCell ref="H1:K1"/>
    <mergeCell ref="H2:K2"/>
    <mergeCell ref="C46:D46"/>
    <mergeCell ref="C66:D66"/>
    <mergeCell ref="C85:D85"/>
    <mergeCell ref="C105:D105"/>
    <mergeCell ref="C26:D26"/>
    <mergeCell ref="C203:E203"/>
    <mergeCell ref="C202:D202"/>
    <mergeCell ref="C124:D124"/>
    <mergeCell ref="C143:D143"/>
    <mergeCell ref="C163:D163"/>
    <mergeCell ref="C183:D18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dcterms:created xsi:type="dcterms:W3CDTF">2022-05-16T14:23:56Z</dcterms:created>
  <dcterms:modified xsi:type="dcterms:W3CDTF">2026-02-12T06:57:26Z</dcterms:modified>
</cp:coreProperties>
</file>